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IKANTC~1\AppData\Local\Temp\Rar$DIa16876.46215\"/>
    </mc:Choice>
  </mc:AlternateContent>
  <bookViews>
    <workbookView xWindow="-120" yWindow="-120" windowWidth="29040" windowHeight="15840" tabRatio="857" firstSheet="1" activeTab="2"/>
  </bookViews>
  <sheets>
    <sheet name="Структура типовая" sheetId="26" r:id="rId1"/>
    <sheet name="структура в сравнении" sheetId="2" r:id="rId2"/>
    <sheet name="Меню" sheetId="3" r:id="rId3"/>
    <sheet name="Расчет ХЭХ" sheetId="4" r:id="rId4"/>
    <sheet name="ПЭЦ Север" sheetId="6" r:id="rId5"/>
    <sheet name="ПЭЦ" sheetId="5" r:id="rId6"/>
    <sheet name="Выполнение норм" sheetId="24" r:id="rId7"/>
    <sheet name="Справочно Ведомость контроля" sheetId="23" r:id="rId8"/>
    <sheet name="Адекватный ХЭХ зима" sheetId="20" r:id="rId9"/>
    <sheet name="Адекватный ХЭХ лето" sheetId="21" r:id="rId10"/>
  </sheets>
  <definedNames>
    <definedName name="_xlnm.Print_Area" localSheetId="6">'Выполнение норм'!$A$1:$AH$44</definedName>
    <definedName name="_xlnm.Print_Area" localSheetId="4">'ПЭЦ Север'!$A$1:$P$103</definedName>
    <definedName name="_xlnm.Print_Area" localSheetId="7">'Справочно Ведомость контроля'!$A$1:$M$44</definedName>
  </definedNames>
  <calcPr calcId="162913"/>
</workbook>
</file>

<file path=xl/calcChain.xml><?xml version="1.0" encoding="utf-8"?>
<calcChain xmlns="http://schemas.openxmlformats.org/spreadsheetml/2006/main">
  <c r="G599" i="2" l="1"/>
  <c r="G594" i="2"/>
  <c r="G585" i="2"/>
  <c r="G580" i="2"/>
  <c r="G571" i="2"/>
  <c r="G566" i="2"/>
  <c r="G556" i="2"/>
  <c r="G551" i="2"/>
  <c r="G540" i="2"/>
  <c r="G535" i="2"/>
  <c r="G525" i="2"/>
  <c r="G520" i="2"/>
  <c r="G511" i="2"/>
  <c r="G506" i="2"/>
  <c r="G497" i="2"/>
  <c r="G492" i="2"/>
  <c r="G483" i="2"/>
  <c r="G478" i="2"/>
  <c r="G468" i="2"/>
  <c r="G463" i="2"/>
  <c r="G452" i="2"/>
  <c r="G447" i="2"/>
  <c r="G437" i="2"/>
  <c r="G432" i="2"/>
  <c r="G422" i="2"/>
  <c r="G417" i="2"/>
  <c r="G408" i="2"/>
  <c r="G403" i="2"/>
  <c r="G392" i="2"/>
  <c r="G387" i="2"/>
  <c r="G378" i="2"/>
  <c r="G373" i="2"/>
  <c r="G363" i="2"/>
  <c r="G358" i="2"/>
  <c r="G348" i="2"/>
  <c r="G343" i="2"/>
  <c r="G334" i="2"/>
  <c r="G329" i="2"/>
  <c r="G319" i="2"/>
  <c r="G314" i="2"/>
  <c r="G303" i="2"/>
  <c r="G298" i="2"/>
  <c r="G289" i="2"/>
  <c r="G284" i="2"/>
  <c r="G275" i="2"/>
  <c r="G270" i="2"/>
  <c r="G260" i="2"/>
  <c r="G255" i="2"/>
  <c r="G244" i="2"/>
  <c r="G239" i="2"/>
  <c r="G229" i="2"/>
  <c r="G224" i="2"/>
  <c r="G214" i="2"/>
  <c r="G209" i="2"/>
  <c r="G200" i="2"/>
  <c r="G195" i="2"/>
  <c r="G186" i="2"/>
  <c r="G181" i="2"/>
  <c r="G171" i="2"/>
  <c r="G166" i="2"/>
  <c r="G155" i="2"/>
  <c r="G150" i="2"/>
  <c r="G141" i="2"/>
  <c r="G136" i="2"/>
  <c r="G126" i="2"/>
  <c r="G121" i="2"/>
  <c r="G111" i="2"/>
  <c r="G106" i="2"/>
  <c r="G95" i="2"/>
  <c r="G90" i="2"/>
  <c r="G81" i="2"/>
  <c r="G76" i="2"/>
  <c r="G66" i="2"/>
  <c r="G61" i="2"/>
  <c r="G67" i="2" s="1"/>
  <c r="G52" i="2"/>
  <c r="G47" i="2"/>
  <c r="G38" i="2"/>
  <c r="G33" i="2"/>
  <c r="G23" i="2"/>
  <c r="G18" i="2"/>
  <c r="G39" i="2" l="1"/>
  <c r="G96" i="2"/>
  <c r="G127" i="2"/>
  <c r="G156" i="2"/>
  <c r="G187" i="2"/>
  <c r="G215" i="2"/>
  <c r="G245" i="2"/>
  <c r="G276" i="2"/>
  <c r="G304" i="2"/>
  <c r="G335" i="2"/>
  <c r="G364" i="2"/>
  <c r="G393" i="2"/>
  <c r="G423" i="2"/>
  <c r="G453" i="2"/>
  <c r="G484" i="2"/>
  <c r="G512" i="2"/>
  <c r="G541" i="2"/>
  <c r="G572" i="2"/>
  <c r="G600" i="2"/>
  <c r="E25" i="20" l="1"/>
  <c r="D25" i="20"/>
  <c r="C25" i="20"/>
  <c r="E21" i="20"/>
  <c r="D21" i="20"/>
  <c r="C21" i="20"/>
  <c r="E17" i="20"/>
  <c r="D17" i="20"/>
  <c r="C17" i="20"/>
</calcChain>
</file>

<file path=xl/sharedStrings.xml><?xml version="1.0" encoding="utf-8"?>
<sst xmlns="http://schemas.openxmlformats.org/spreadsheetml/2006/main" count="3449" uniqueCount="546">
  <si>
    <t>Приложение №1</t>
  </si>
  <si>
    <t>понедельник 1</t>
  </si>
  <si>
    <t>вторник 1</t>
  </si>
  <si>
    <t>среда 1</t>
  </si>
  <si>
    <t>четверг 1</t>
  </si>
  <si>
    <t>пятница 1</t>
  </si>
  <si>
    <t>понедельник 2</t>
  </si>
  <si>
    <t>вторник 2</t>
  </si>
  <si>
    <t>среда 2</t>
  </si>
  <si>
    <t>четверг 2</t>
  </si>
  <si>
    <t>пятница 2</t>
  </si>
  <si>
    <t>Чай с сахаром и лимоном, 200/11</t>
  </si>
  <si>
    <t>Какао на молоке, 200/11</t>
  </si>
  <si>
    <t>Обед</t>
  </si>
  <si>
    <t>Полдник</t>
  </si>
  <si>
    <t>понедельник 3</t>
  </si>
  <si>
    <t>вторник 3</t>
  </si>
  <si>
    <t>среда 3</t>
  </si>
  <si>
    <t>четверг 3</t>
  </si>
  <si>
    <t>пятница 3</t>
  </si>
  <si>
    <t>понедельник 4</t>
  </si>
  <si>
    <t>вторник 4</t>
  </si>
  <si>
    <t>среда 4</t>
  </si>
  <si>
    <t>четверг 4</t>
  </si>
  <si>
    <t>пятница 4</t>
  </si>
  <si>
    <t>Чай с молоком, 200/11</t>
  </si>
  <si>
    <t>Булочка с изюмом</t>
  </si>
  <si>
    <t>День:</t>
  </si>
  <si>
    <t>понедельник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</si>
  <si>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</si>
  <si>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</si>
  <si>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</si>
  <si>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</si>
  <si>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</si>
  <si>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</si>
  <si>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</si>
  <si>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</si>
  <si>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</si>
  <si>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</si>
  <si>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</si>
  <si>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</si>
  <si>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</si>
  <si>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</si>
  <si>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</si>
  <si>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</si>
  <si>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</si>
  <si>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</si>
  <si>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</si>
  <si>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 xml:space="preserve">Завтрак </t>
  </si>
  <si>
    <t>Масло сливочное</t>
  </si>
  <si>
    <t>Сыр полутвердый</t>
  </si>
  <si>
    <t>Яблоко</t>
  </si>
  <si>
    <t xml:space="preserve">Итого за Завтрак </t>
  </si>
  <si>
    <t>Каша гречневая рассыпчатая</t>
  </si>
  <si>
    <t>Компот из сухофруктов, 200/11</t>
  </si>
  <si>
    <t>Итого за Обед</t>
  </si>
  <si>
    <t>Итого за день</t>
  </si>
  <si>
    <t>вторник</t>
  </si>
  <si>
    <t>Груша</t>
  </si>
  <si>
    <t>среда</t>
  </si>
  <si>
    <t>Чай с шиповником, 200/11</t>
  </si>
  <si>
    <t>Компот из черной смородины, 200/11</t>
  </si>
  <si>
    <t>четверг</t>
  </si>
  <si>
    <t>Напиток из шиповника, 200/11</t>
  </si>
  <si>
    <t>пятница</t>
  </si>
  <si>
    <t>Чай ягодный, 200/11</t>
  </si>
  <si>
    <t>Компот из кураги, 200/11</t>
  </si>
  <si>
    <t>Виноград</t>
  </si>
  <si>
    <t>Напиток витаминный, 200/11</t>
  </si>
  <si>
    <t>Компот из вишни, 200/11</t>
  </si>
  <si>
    <t>Бутерброд с маслом сливочным и красной икрой</t>
  </si>
  <si>
    <t>Круассан с сыром</t>
  </si>
  <si>
    <t xml:space="preserve">Выполнение СанПиН, % от суточной нормы </t>
  </si>
  <si>
    <t xml:space="preserve">100 % Норма СанПиН </t>
  </si>
  <si>
    <t xml:space="preserve">Возрастная группа </t>
  </si>
  <si>
    <t>7-11 лет</t>
  </si>
  <si>
    <t>Сезон</t>
  </si>
  <si>
    <t>Приложение №3</t>
  </si>
  <si>
    <t>Наименование дней недели, блюд</t>
  </si>
  <si>
    <t>Энергетическая ценность (ккал)</t>
  </si>
  <si>
    <t>Выполнение БЖУ</t>
  </si>
  <si>
    <t>Соотношение БЖУ</t>
  </si>
  <si>
    <t>ЭЦ</t>
  </si>
  <si>
    <t>Среднее</t>
  </si>
  <si>
    <t>Приложение №4</t>
  </si>
  <si>
    <t>Итого за Полдник</t>
  </si>
  <si>
    <t>Приложение №5</t>
  </si>
  <si>
    <t>Яйцо вареное</t>
  </si>
  <si>
    <t>Каша жидкая молочная из овсяных хлопьев " Геркулес" с ягодами, 200/5/5/10</t>
  </si>
  <si>
    <t>Каша вязкая молочная из смеси круп, 200/5/5</t>
  </si>
  <si>
    <t>Каша вязкая молочная из рисовой крупы, 200/5/5</t>
  </si>
  <si>
    <t>Каша вязкая молочная из пшеничной крупы с ягодами, 200/5/5/10</t>
  </si>
  <si>
    <t>Хлопья кукурузные с молоком</t>
  </si>
  <si>
    <t>Плов с отварной птицей, 90/150</t>
  </si>
  <si>
    <t>Рассольник ленинградский (крупа перловая) с говядиной, 200/10</t>
  </si>
  <si>
    <t>Суп картофельный с мясными фрикадельками,  200/20</t>
  </si>
  <si>
    <t>Суп картофельный с рыбными фрикадельками, 200/20</t>
  </si>
  <si>
    <t>Суп картофельный с макаронами с говядиной, 200/10</t>
  </si>
  <si>
    <t>Морс из брусники, 200/11</t>
  </si>
  <si>
    <t>Рагу из овощей с курицей, 240</t>
  </si>
  <si>
    <t>Банан</t>
  </si>
  <si>
    <t>1 905</t>
  </si>
  <si>
    <t>1 830</t>
  </si>
  <si>
    <t>Ряженка 2,5%</t>
  </si>
  <si>
    <t>Хлеб пшеничный</t>
  </si>
  <si>
    <t>Киви</t>
  </si>
  <si>
    <t>Винегрет с сельдью</t>
  </si>
  <si>
    <t>Суп из овощей с курицей со сметаной, 200/15/10</t>
  </si>
  <si>
    <t>99/М/ССЖ</t>
  </si>
  <si>
    <t>Бефстроганов из говядины</t>
  </si>
  <si>
    <t>Хлеб ржано-пшеничный</t>
  </si>
  <si>
    <t>Апельсин</t>
  </si>
  <si>
    <t>Блинчики с молоком сгущенным</t>
  </si>
  <si>
    <t>Запеканка из творога с соусом ягодным, 150/30</t>
  </si>
  <si>
    <t>Булочка с маком</t>
  </si>
  <si>
    <t>Салат из цветной капусты, помидоров и зелени</t>
  </si>
  <si>
    <t>Рассольник ленинградский (крупа перловая) с говядиной отварной, 200/10</t>
  </si>
  <si>
    <t>Запеканка картофельная с субпродуктами с соусом сметанно-томатным, 240/30</t>
  </si>
  <si>
    <t>Сок фруктовый</t>
  </si>
  <si>
    <t>Пирожок с мясом и рисом</t>
  </si>
  <si>
    <t>Котлета Морячок с соусом сметанным, 90/30</t>
  </si>
  <si>
    <t>Картофель отварной</t>
  </si>
  <si>
    <t>Борщ с капустой и картофелем с курицей со сметаной, 200/15/10</t>
  </si>
  <si>
    <t>Пельмени мясные отварные с маслом, 240/5</t>
  </si>
  <si>
    <t>Пудинг творожный</t>
  </si>
  <si>
    <t>Йогурт питьевой</t>
  </si>
  <si>
    <t>Омлет натуральный</t>
  </si>
  <si>
    <t>Салат из морской капусты и моркови с яйцом</t>
  </si>
  <si>
    <t>Суп крестьянский с рисом с говядиной со сметаной, 200/10/10</t>
  </si>
  <si>
    <t>Куриное филе в сырном соусе</t>
  </si>
  <si>
    <t>Пита с сыром</t>
  </si>
  <si>
    <t>Биточки из курицы</t>
  </si>
  <si>
    <t>Рагу овощное</t>
  </si>
  <si>
    <t>Салат из свежих помидоров и огурцов</t>
  </si>
  <si>
    <t>Жаркое по-домашнему</t>
  </si>
  <si>
    <t>Булочка сдобная с творогом</t>
  </si>
  <si>
    <t>Снежок</t>
  </si>
  <si>
    <t>Салат картофельный с кальмаром</t>
  </si>
  <si>
    <t>Суп картофельный с бобовыми (горохом) с курицей,  200/15</t>
  </si>
  <si>
    <t>Котлеты домашние с соусом сметанно-томатным, 90/30</t>
  </si>
  <si>
    <t>Пицца Школьная</t>
  </si>
  <si>
    <t>Сырники из творога с молоком сгущенным, 150/30</t>
  </si>
  <si>
    <t>Салат из овощей с кукурузой</t>
  </si>
  <si>
    <t>Макароны отварные</t>
  </si>
  <si>
    <t>Салат из картофеля, кукурузы консервированной, огурца соленого и моркови</t>
  </si>
  <si>
    <t>Блинчики с джемом</t>
  </si>
  <si>
    <t>Котлета из мяса говядины и печени с соусом сметанно-томатным, 90/30</t>
  </si>
  <si>
    <t>Салат из свежих огурцов</t>
  </si>
  <si>
    <t>Рыба, запеченная в сметанном соусе</t>
  </si>
  <si>
    <t>Картофельное пюре</t>
  </si>
  <si>
    <t>Салат из свеклы с зеленым горошком</t>
  </si>
  <si>
    <t>Бифштекс рубленый с соусом сметанно-томатным, 90/30</t>
  </si>
  <si>
    <t>Ацидофилин</t>
  </si>
  <si>
    <t>Сардельки отварные с маслом сливочным, 90/5</t>
  </si>
  <si>
    <t>Картофель запеченный по-деревенски</t>
  </si>
  <si>
    <t>Салат витаминный /2 вариант/</t>
  </si>
  <si>
    <t>Суп картофельный с бобовыми (фасолью) с говядиной,  200/10</t>
  </si>
  <si>
    <t>Сельдь с картофелем</t>
  </si>
  <si>
    <t>Гуляш из говядины</t>
  </si>
  <si>
    <t>Пудинг из творога (запеченный) с соусом ягодным, 150/30</t>
  </si>
  <si>
    <t>Винегрет с морской капустой</t>
  </si>
  <si>
    <t>Бедро куриное запеченное с маслом сливочным, 90/5</t>
  </si>
  <si>
    <t>Пельмени рыбные с маслом, 240/5</t>
  </si>
  <si>
    <t>Щи зеленые с курицей со сметаной, 200/15/10</t>
  </si>
  <si>
    <t>Плов с говядиной</t>
  </si>
  <si>
    <t>Соус болоньезе</t>
  </si>
  <si>
    <t>Бефстроганов из куриного филе</t>
  </si>
  <si>
    <t>Салат из свежих помидоров и перца сладкого</t>
  </si>
  <si>
    <t>Поджарка из говядины</t>
  </si>
  <si>
    <t>Вареники с творогом отварные с соусом сметанным сладким, 200/30</t>
  </si>
  <si>
    <t>Булочка с кунжутом</t>
  </si>
  <si>
    <t>Винегрет с кальмаром</t>
  </si>
  <si>
    <t>Рагу из овощей с курицей</t>
  </si>
  <si>
    <t>Котлета рыбная (горбуша) с маслом, 90/5</t>
  </si>
  <si>
    <t>Каша вязкая молочная из гречневой крупы, 200/5/5</t>
  </si>
  <si>
    <t>Борщ с фасолью и картофелем с говядиной со сметаной, 200/10/10</t>
  </si>
  <si>
    <t>Рагу из овощей с говядиной</t>
  </si>
  <si>
    <t>14/М</t>
  </si>
  <si>
    <t>15/М</t>
  </si>
  <si>
    <t>209/М</t>
  </si>
  <si>
    <t>182/М/ССЖ</t>
  </si>
  <si>
    <t>377/М/ССЖ</t>
  </si>
  <si>
    <t>338/М</t>
  </si>
  <si>
    <t>69/М/ССЖ</t>
  </si>
  <si>
    <t>245/М/ССЖ</t>
  </si>
  <si>
    <t>171/М/ССЖ</t>
  </si>
  <si>
    <t>349/М/ССЖ</t>
  </si>
  <si>
    <t>398/М</t>
  </si>
  <si>
    <t>219/М/ССЖ</t>
  </si>
  <si>
    <t>378/М/ССЖ</t>
  </si>
  <si>
    <t>428/М/ССЖ</t>
  </si>
  <si>
    <t>32/М/ССЖ</t>
  </si>
  <si>
    <t>96/М/ССЖ</t>
  </si>
  <si>
    <t>284/М/ССЖ</t>
  </si>
  <si>
    <t>406/М/ССЖ</t>
  </si>
  <si>
    <t>234/М/ССЖ</t>
  </si>
  <si>
    <t>125/М/ССЖ</t>
  </si>
  <si>
    <t>376/М/ССЖ</t>
  </si>
  <si>
    <t>43/М/ССЖ</t>
  </si>
  <si>
    <t>82/М/ССЖ</t>
  </si>
  <si>
    <t>392/М/ССЖ</t>
  </si>
  <si>
    <t>342/М/ССЖ</t>
  </si>
  <si>
    <t>210/М</t>
  </si>
  <si>
    <t>172/М</t>
  </si>
  <si>
    <t>64/К/ССЖ</t>
  </si>
  <si>
    <t>98/М/ССЖ</t>
  </si>
  <si>
    <t>322/К/ССЖ</t>
  </si>
  <si>
    <t>202/М/ССЖ</t>
  </si>
  <si>
    <t>388/М/ССЖ</t>
  </si>
  <si>
    <t>592/К/ССЖ</t>
  </si>
  <si>
    <t>394/М/ССЖ</t>
  </si>
  <si>
    <t>142/М/ССЖ</t>
  </si>
  <si>
    <t>382/М/ССЖ</t>
  </si>
  <si>
    <t>24/М/ССЖ</t>
  </si>
  <si>
    <t>104/М/ССЖ</t>
  </si>
  <si>
    <t>259/М/ССЖ</t>
  </si>
  <si>
    <t>175/М/ССЖ</t>
  </si>
  <si>
    <t>89/М/ССЖ</t>
  </si>
  <si>
    <t>102/М/ССЖ</t>
  </si>
  <si>
    <t>268/М/ССЖ</t>
  </si>
  <si>
    <t>348/М/ССЖ</t>
  </si>
  <si>
    <t>412/М/ССЖ</t>
  </si>
  <si>
    <t>39/М/ССЖ</t>
  </si>
  <si>
    <t>106/М/ССЖ</t>
  </si>
  <si>
    <t>291/М/ССЖ</t>
  </si>
  <si>
    <t>398/М/ССЖ</t>
  </si>
  <si>
    <t>20/М/ССЖ</t>
  </si>
  <si>
    <t>232/М/ССЖ</t>
  </si>
  <si>
    <t>128/М/ССЖ</t>
  </si>
  <si>
    <t>174/М/ССЖ</t>
  </si>
  <si>
    <t>53/М/ССЖ</t>
  </si>
  <si>
    <t>266/М/ССЖ</t>
  </si>
  <si>
    <t>222/М/ССЖ</t>
  </si>
  <si>
    <t>243/М</t>
  </si>
  <si>
    <t>147/М/ССЖ</t>
  </si>
  <si>
    <t>49/М/ССЖ</t>
  </si>
  <si>
    <t>289/М/ССЖ</t>
  </si>
  <si>
    <t>3/М</t>
  </si>
  <si>
    <t>173/М/ССЖ</t>
  </si>
  <si>
    <t>77/М</t>
  </si>
  <si>
    <t>260/М/ССЖ</t>
  </si>
  <si>
    <t>69/М</t>
  </si>
  <si>
    <t>293/М/ССЖ</t>
  </si>
  <si>
    <t>294/М/ССЖ</t>
  </si>
  <si>
    <t>265/М/ССЖ</t>
  </si>
  <si>
    <t>256/М/ССЖ</t>
  </si>
  <si>
    <t>421/М/ССЖ</t>
  </si>
  <si>
    <t>37/М/ССЖ</t>
  </si>
  <si>
    <t>251/М/ССЖ</t>
  </si>
  <si>
    <t>459/М/ССЖ</t>
  </si>
  <si>
    <t>84/М/ССЖ</t>
  </si>
  <si>
    <t>263/М/ССЖ</t>
  </si>
  <si>
    <t>Приложение №6</t>
  </si>
  <si>
    <t>Ряженка</t>
  </si>
  <si>
    <t>1 920</t>
  </si>
  <si>
    <t>1 895</t>
  </si>
  <si>
    <t>1 875</t>
  </si>
  <si>
    <t>1 885</t>
  </si>
  <si>
    <t>1 880</t>
  </si>
  <si>
    <t>Примечание</t>
  </si>
  <si>
    <t>Приложение №10</t>
  </si>
  <si>
    <t>осенне-зимне-весенний</t>
  </si>
  <si>
    <t>Белки</t>
  </si>
  <si>
    <t>Жиры</t>
  </si>
  <si>
    <t>Углеводы</t>
  </si>
  <si>
    <t>Наименование пищевых продуктов (групп пищевых продуктов)</t>
  </si>
  <si>
    <t>Коэффициент пересчета по группе</t>
  </si>
  <si>
    <t>Рекомендуемый суточный набор пищевых продуктов по  2.3/2.4 3590-20</t>
  </si>
  <si>
    <t>Отклонение , г</t>
  </si>
  <si>
    <t>% выполнения 2.3/2.4 3590-20</t>
  </si>
  <si>
    <t>Фактически в  среднем за завтрак, нетто, грамм</t>
  </si>
  <si>
    <t>Фактически в  среднем за обед, нетто, грамм</t>
  </si>
  <si>
    <t>Продукты животного происхождения (в пересчёте на мясо жилованное)</t>
  </si>
  <si>
    <t>Молоко и кисломолочные продукты</t>
  </si>
  <si>
    <t>Творог</t>
  </si>
  <si>
    <t>Сметана</t>
  </si>
  <si>
    <t>Сыр твердый</t>
  </si>
  <si>
    <t>Мясо жилованное</t>
  </si>
  <si>
    <t>Субпродукты 1 категории</t>
  </si>
  <si>
    <t>Колбасные изделия</t>
  </si>
  <si>
    <t>Птица - цыплята-бройлер</t>
  </si>
  <si>
    <t>Рыба филе</t>
  </si>
  <si>
    <t>Яйцо куриное (шт) перевод в граммы</t>
  </si>
  <si>
    <t>Овощи и картофель</t>
  </si>
  <si>
    <t>Картофель (нетто)</t>
  </si>
  <si>
    <t>Овощи, зелень</t>
  </si>
  <si>
    <t>Соки и фрукты</t>
  </si>
  <si>
    <t>Фрукты свежие</t>
  </si>
  <si>
    <t>Фрукты сухие</t>
  </si>
  <si>
    <t xml:space="preserve">Соки </t>
  </si>
  <si>
    <t>Напитки витаминизированные (готовые)</t>
  </si>
  <si>
    <t>Хлеб, мука, макароны, крупы, бобовые</t>
  </si>
  <si>
    <t>Хлеб ржаной</t>
  </si>
  <si>
    <t>Крупы, бобовые</t>
  </si>
  <si>
    <t>Макаронные изделия</t>
  </si>
  <si>
    <t>Мука пшеничная</t>
  </si>
  <si>
    <t>Продукты жировой группы</t>
  </si>
  <si>
    <t xml:space="preserve">Масло коровье сладкосливочное </t>
  </si>
  <si>
    <t>Маргарин</t>
  </si>
  <si>
    <t>Масло растительное</t>
  </si>
  <si>
    <t>Сахар и конд. изделия</t>
  </si>
  <si>
    <t>Сахар</t>
  </si>
  <si>
    <t>Кондитерские изделия</t>
  </si>
  <si>
    <t>Прочие</t>
  </si>
  <si>
    <t>Чай</t>
  </si>
  <si>
    <t>Кофейный напиток</t>
  </si>
  <si>
    <t>Дрожжи хлебопекарные</t>
  </si>
  <si>
    <t>Соль</t>
  </si>
  <si>
    <t>Крахмал</t>
  </si>
  <si>
    <t>Специи</t>
  </si>
  <si>
    <t>Итого</t>
  </si>
  <si>
    <t>Осенний, зимний, весенний сезон</t>
  </si>
  <si>
    <t>Наименование показателей</t>
  </si>
  <si>
    <t>Энергетическая ценность</t>
  </si>
  <si>
    <t>Нормативные показатели СанПиН 2.3/2.4.3590-20 (суточная потребность без учета тепловых потерь)</t>
  </si>
  <si>
    <t>СанПиН 2.3/2.4.3590-20  не установлена дополнительная потребность для райнов Крайнего Севера и местностей приравненных к ним</t>
  </si>
  <si>
    <t>Соотношение доли макронутриентов в калорийности рациона исходя из нормативных показателей СанПиН 2.3/2.4.3590-20</t>
  </si>
  <si>
    <t>Нормативные показатели МР 2.3.1 0253-21 (суточная потребность с учетом тепловых потерь)</t>
  </si>
  <si>
    <t>В методических рекомендациях МР 2.3.1 0253-21 Нормы физиологических потребностей в энергии и нишевых веществах для различных групп населения Российской Федерации предусмотрена дополнительная 15% потребность на адаптацию к холодному климату (для взрослых категорий пришлого населения)</t>
  </si>
  <si>
    <t>Соотношение доли макронутриентов в калорийности рациона исходя из нормативных показателей МР МР 2.3.1 0253-21</t>
  </si>
  <si>
    <t>Оптимальное соотношение доли макронутриентов в калорийности рациона для детей в соотвествии с МР 2.3.1 0253-21</t>
  </si>
  <si>
    <t xml:space="preserve"> 12-15%</t>
  </si>
  <si>
    <t xml:space="preserve"> 25-35%</t>
  </si>
  <si>
    <t xml:space="preserve"> 55-60%</t>
  </si>
  <si>
    <t>Нормативные показатели МР 2.4.5 0146-19 Арктика (суточная потребность с учетом тепловых потерь) с учетом 10% дополнительной потребности</t>
  </si>
  <si>
    <t>МР 2.4.5 0146-19 "Организация питания детей дошкольного и школьного возраста в организованных колллективах на территории Арктичекой зоны Российской Федерации" предусмотрена дополнительная потребность для пришлого населения на адаптацию к холодному климату и скорректировано соотношение доли макронутриентов в рационе применительно к северному типу метаболизма</t>
  </si>
  <si>
    <t>Соотношение доли макронутриентов в калорийности рациона исходя из нормативных показателей МР 2.4.5 0146-19</t>
  </si>
  <si>
    <t>Адекватная суточная потребность для пришлого населения Крайнего Севера (приравненных местностей) с учетом требований профилактической медицины (без учета тепловых потерь)</t>
  </si>
  <si>
    <t>Оптимальное соотношение доли макронутриентов в калорийности рациона исходя из требований профилактической медицины</t>
  </si>
  <si>
    <t xml:space="preserve">Соотношение доли макронутриентов в фактическом рационе завтраков </t>
  </si>
  <si>
    <t>Летний сезон</t>
  </si>
  <si>
    <r>
      <rPr>
        <sz val="11"/>
        <color rgb="FF000000"/>
        <rFont val="Times New Roman"/>
        <family val="1"/>
        <charset val="204"/>
      </rPr>
      <t xml:space="preserve">Нормативные показатели МР 2.4.5 0146-19 Арктика (суточная потребность с учетом тепловых потерь) с учетом </t>
    </r>
    <r>
      <rPr>
        <sz val="11"/>
        <color rgb="FFFF0000"/>
        <rFont val="Times New Roman"/>
        <family val="1"/>
        <charset val="204"/>
      </rPr>
      <t>5%</t>
    </r>
    <r>
      <rPr>
        <sz val="11"/>
        <color rgb="FF000000"/>
        <rFont val="Times New Roman"/>
        <family val="1"/>
        <charset val="204"/>
      </rPr>
      <t xml:space="preserve"> дополнительной потребности</t>
    </r>
  </si>
  <si>
    <t>Приложение №9</t>
  </si>
  <si>
    <t>Приложение №11</t>
  </si>
  <si>
    <t>Показатели рациона завтраков типового меню</t>
  </si>
  <si>
    <t>Показатели рациона обедов типового меню</t>
  </si>
  <si>
    <t>Показатели рациона полдников типового меню</t>
  </si>
  <si>
    <t>Потребность сформулировна исходя требований профилактической медицины, экстраполируя показатели МР 2.3.1 0253-21, МР 2.4.5 0146-19 применительно к возрасной группе 7-11 лет пришлого населения в местностях приравненных к районам Крайнего Севера</t>
  </si>
  <si>
    <t xml:space="preserve">Соотношение доли макронутриентов в фактическом рационе обедов </t>
  </si>
  <si>
    <t xml:space="preserve">Соотношение доли макронутриентов в фактическом рационе полдников </t>
  </si>
  <si>
    <t>Основное меню 7-11 лет</t>
  </si>
  <si>
    <t>День/неделя: Понедельник - 1</t>
  </si>
  <si>
    <t>Завтрак</t>
  </si>
  <si>
    <t>Омлет паровой</t>
  </si>
  <si>
    <t>Каша жидкая молочная из овсяных хлопьев " Геркулес", 200/5/5</t>
  </si>
  <si>
    <t>Чай с сахаром, 200/11</t>
  </si>
  <si>
    <t>Икра свекольная</t>
  </si>
  <si>
    <t>Суп-пюре из овощей с курицей со сметаной, 200/15/10</t>
  </si>
  <si>
    <t>Итого за Понедельник - 1</t>
  </si>
  <si>
    <t>День/неделя: Вторник - 1</t>
  </si>
  <si>
    <t>Суфле творожное</t>
  </si>
  <si>
    <t>Соус ванильный</t>
  </si>
  <si>
    <t>Суп картофельный с рисом с говядиной отварной, 200/10</t>
  </si>
  <si>
    <t>Запеканка картофельная с субпродуктами с соусом сметанным, 240/30</t>
  </si>
  <si>
    <t>Итого за Вторник - 1</t>
  </si>
  <si>
    <t>День/неделя: Среда - 1</t>
  </si>
  <si>
    <t>Котлета Морячок на пару с соусом сметанным, 90/30</t>
  </si>
  <si>
    <t>Итого за Среда - 1</t>
  </si>
  <si>
    <t>День/неделя: Четверг - 1</t>
  </si>
  <si>
    <t>Итого за Четверг - 1</t>
  </si>
  <si>
    <t>День/неделя: Пятница - 1</t>
  </si>
  <si>
    <t>Биточки из курицы на пару с соусом сметанным, 90/20</t>
  </si>
  <si>
    <t>Мясо тушеное</t>
  </si>
  <si>
    <t>Итого за Пятница - 1</t>
  </si>
  <si>
    <t>День/неделя: Понедельник - 2</t>
  </si>
  <si>
    <t>Суп картофельный с макаронными изделиями с курицей, 200/15</t>
  </si>
  <si>
    <t>Котлеты домашние на пару с соусом сметанным, 90/30</t>
  </si>
  <si>
    <t>Ряженка 2,5</t>
  </si>
  <si>
    <t>Итого за Понедельник - 2</t>
  </si>
  <si>
    <t>День/неделя: Вторник - 2</t>
  </si>
  <si>
    <t>Пудинг из творога с молоком сгущенным, 150/20</t>
  </si>
  <si>
    <t>Простокваша</t>
  </si>
  <si>
    <t>Итого за Вторник - 2</t>
  </si>
  <si>
    <t>День/неделя: Среда - 2</t>
  </si>
  <si>
    <t>Суфле из печени с соусом сметанным, 90/20</t>
  </si>
  <si>
    <t>Итого за Среда - 2</t>
  </si>
  <si>
    <t>День/неделя: Четверг - 2</t>
  </si>
  <si>
    <t>Тефтели из говядины с соусом сметанным, 90/30</t>
  </si>
  <si>
    <t>Итого за Четверг - 2</t>
  </si>
  <si>
    <t>День/неделя: Пятница - 2</t>
  </si>
  <si>
    <t>Суп картофельный с рисом с курицей,  200/10</t>
  </si>
  <si>
    <t>Итого за Пятница - 2</t>
  </si>
  <si>
    <t>День/неделя: Понедельник - 3</t>
  </si>
  <si>
    <t>Салат картофльный с кальмаром</t>
  </si>
  <si>
    <t>Итого за Понедельник - 3</t>
  </si>
  <si>
    <t>День/неделя: Вторник - 3</t>
  </si>
  <si>
    <t>Пудинг из творога (запеченный) с соусом ванильным, 150/50</t>
  </si>
  <si>
    <t>Куриное филе отварное с соусом сметанным, 90/20</t>
  </si>
  <si>
    <t>Итого за Вторник - 3</t>
  </si>
  <si>
    <t>День/неделя: Среда - 3</t>
  </si>
  <si>
    <t>Биточки из курицы на пару</t>
  </si>
  <si>
    <t>Картофель и овощи, тушеные в соусе</t>
  </si>
  <si>
    <t>Итого за Среда - 3</t>
  </si>
  <si>
    <t>День/неделя: Четверг - 3</t>
  </si>
  <si>
    <t>Суп-пюре овощной с курицей со сметаной, 200/15/10</t>
  </si>
  <si>
    <t>Итого за Четверг - 3</t>
  </si>
  <si>
    <t>День/неделя: Пятница - 3</t>
  </si>
  <si>
    <t>Суп картофельный с рисом с говядиной, 200/10</t>
  </si>
  <si>
    <t>Итого за Пятница - 3</t>
  </si>
  <si>
    <t>День/неделя: Понедельник - 4</t>
  </si>
  <si>
    <t>Итого за Понедельник - 4</t>
  </si>
  <si>
    <t>День/неделя: Вторник - 4</t>
  </si>
  <si>
    <t>Суп картофельный с макаронными изделиями с говядиной, 200/10</t>
  </si>
  <si>
    <t>Итого за Вторник - 4</t>
  </si>
  <si>
    <t>День/неделя: Среда - 4</t>
  </si>
  <si>
    <t>Котлета рыбная (горбуша)  на пару с маслом, 90/5</t>
  </si>
  <si>
    <t>Итого за Среда - 4</t>
  </si>
  <si>
    <t>День/неделя: Четверг - 4</t>
  </si>
  <si>
    <t>Борщ из капусты и картофелем с говядиной со сметаной, 200/10/10</t>
  </si>
  <si>
    <t>Итого за Четверг - 4</t>
  </si>
  <si>
    <t>День/неделя: Пятница - 4</t>
  </si>
  <si>
    <t>Итого за Пятница - 4</t>
  </si>
  <si>
    <t>Компот из смеси сухофруктов, 200/11</t>
  </si>
  <si>
    <t>Суп картофельный с рисом с курицей, 200/15</t>
  </si>
  <si>
    <t>Суфле творожное с соусом ванильным, 150/50</t>
  </si>
  <si>
    <t>Борщ с капустой и картофелем со сметаной с курицей, 200/10/15</t>
  </si>
  <si>
    <t>Суп крестьянский с рисом со сметаной с говядиной, 200/10/10</t>
  </si>
  <si>
    <t>Мясо тушеное (говядина)</t>
  </si>
  <si>
    <t>Пудинг из творога (запеченный) с молоком сгущенным, 150/20</t>
  </si>
  <si>
    <t>Суп из овощей со сметаной с курицей, 200/10/15</t>
  </si>
  <si>
    <t>Котлета рыбная (горбуша) на пару с маслом сливочным, 90/5</t>
  </si>
  <si>
    <t>Борщ с капустой и картофелем со сметаной с говядиной, 200/10/10</t>
  </si>
  <si>
    <t>210/М/ЩД</t>
  </si>
  <si>
    <t>75/М/ССЖ</t>
  </si>
  <si>
    <t>130/К/ССЖ</t>
  </si>
  <si>
    <t>242/К/ССЖ</t>
  </si>
  <si>
    <t>62/К/ССЖ</t>
  </si>
  <si>
    <t>101/М/ССЖ</t>
  </si>
  <si>
    <t>234/М/ЩД</t>
  </si>
  <si>
    <t>125/М</t>
  </si>
  <si>
    <t>270/К/ССЖ</t>
  </si>
  <si>
    <t>134/М/ССЖ</t>
  </si>
  <si>
    <t>89/К/ССЖ</t>
  </si>
  <si>
    <t>268/М/ЩД</t>
  </si>
  <si>
    <t>269/К/ССЖ</t>
  </si>
  <si>
    <t>103/М/ССЖ</t>
  </si>
  <si>
    <t>278/М/ССЖ</t>
  </si>
  <si>
    <t>288/М/ССЖ</t>
  </si>
  <si>
    <t>172/М/ССЖ</t>
  </si>
  <si>
    <t>Приложение №2</t>
  </si>
  <si>
    <t>Овощи и зелень свежие закрытого грунта</t>
  </si>
  <si>
    <t>Орехи очищенные</t>
  </si>
  <si>
    <t>Шиповник сухой</t>
  </si>
  <si>
    <t>Мак, кунжут (для выпечки)</t>
  </si>
  <si>
    <t xml:space="preserve">Рыба (филе) </t>
  </si>
  <si>
    <t>Рыба (филе) жирных сортов</t>
  </si>
  <si>
    <t>Колбасные изделия вареные для детского питания</t>
  </si>
  <si>
    <t>Молоко</t>
  </si>
  <si>
    <t>Сыр</t>
  </si>
  <si>
    <t xml:space="preserve">Какао-порошок/коф.напиток </t>
  </si>
  <si>
    <t>Соль пищевая поваренная</t>
  </si>
  <si>
    <t>Мёд</t>
  </si>
  <si>
    <t>возраст детей 7-11 лет</t>
  </si>
  <si>
    <t>Наименование пищевого продукта или группы пищевых продуктов</t>
  </si>
  <si>
    <t>7-11 года СанПиН 3590</t>
  </si>
  <si>
    <t>% выполнения натруальных норм СанПиН 3590</t>
  </si>
  <si>
    <t>итого  за полдник</t>
  </si>
  <si>
    <t>Хлеб ржаной из обойной муки</t>
  </si>
  <si>
    <t>Хлеб пшеничный обогащенный</t>
  </si>
  <si>
    <t>Мука пшеничная обогащенная</t>
  </si>
  <si>
    <t>Картофель очищенный</t>
  </si>
  <si>
    <t>Овощи очищенные</t>
  </si>
  <si>
    <t>Сухофрукты</t>
  </si>
  <si>
    <t>Соки плодоовощные, напитки витаминизированные</t>
  </si>
  <si>
    <t xml:space="preserve">Мясо жилованное </t>
  </si>
  <si>
    <t>Птица (филе)</t>
  </si>
  <si>
    <t>Кисломолочные продукты</t>
  </si>
  <si>
    <t xml:space="preserve">Яйцо (шт/г) </t>
  </si>
  <si>
    <t>Кондитерские изделия в инд.упаковке</t>
  </si>
  <si>
    <t>Специи (для питания детей)</t>
  </si>
  <si>
    <t>Завтрак 2</t>
  </si>
  <si>
    <t>итого  за завтрак</t>
  </si>
  <si>
    <t>итого  за завтрак 2</t>
  </si>
  <si>
    <t>итого  за обед</t>
  </si>
  <si>
    <t>итого  за день</t>
  </si>
  <si>
    <t>Фактически в  среднем за завтрак 2, нетто, грамм</t>
  </si>
  <si>
    <t>Фактически в  среднем за полдник, нетто, грамм</t>
  </si>
  <si>
    <t>Фактически в  среднем за день, нетто, грамм</t>
  </si>
  <si>
    <t>Меню ЖКТ 7-11 лет</t>
  </si>
  <si>
    <t>Среднее значение завтраков</t>
  </si>
  <si>
    <t xml:space="preserve">Среднее значение промежуточного питания </t>
  </si>
  <si>
    <t>Среднее значение обедов</t>
  </si>
  <si>
    <t>Среднее значение промежуточного питания (полдник)</t>
  </si>
  <si>
    <t>Среднее значение за весь период нахождения в школе</t>
  </si>
  <si>
    <t>Суточная потребность для возрастной категории 7-11 лет СанПиН 2.3/2.4 3590-20</t>
  </si>
  <si>
    <t>Анализ выполнения натуральных норм выдачи пищевых продуктов 20-ти дневного меню диетического (ЖКТ) питания для  общеобразовательных учреждений г. Петропавловск-Камчатский 7-11 лет.</t>
  </si>
  <si>
    <t>За период пребывания в школе</t>
  </si>
  <si>
    <t>Сравнительная структрура применямого основного и перспективного диетического (ЖКТ) меню для учащихся общеобразовательных организаций г. Петропавловск-Камчатский</t>
  </si>
  <si>
    <t>Промежуточное питание</t>
  </si>
  <si>
    <t>Каша гречневая вязкая</t>
  </si>
  <si>
    <t>Салат из отварной моркови</t>
  </si>
  <si>
    <t>Пельмени мясные отварные с маслом сливочным, 240/5</t>
  </si>
  <si>
    <t>Каша жидкая молочгая из манной крупы, 200/5/5</t>
  </si>
  <si>
    <t>Икра овощная</t>
  </si>
  <si>
    <t>Пюре из моркови и картофеля</t>
  </si>
  <si>
    <t>Каша вязкая молочная из овсяных хлопьев "Геркулес", 200/5/5</t>
  </si>
  <si>
    <t>Компот из свежих яблок</t>
  </si>
  <si>
    <t>Пельмени рыбные с маслом сливочным, 240/5</t>
  </si>
  <si>
    <t>Каша жидкая молочная из манной крупы, 200/5/5</t>
  </si>
  <si>
    <t>Суфле из говядины с соусом сметанныйм, 90/30</t>
  </si>
  <si>
    <t>Каша рисовая вязкая, 150</t>
  </si>
  <si>
    <t>Салат из свеклы отварной</t>
  </si>
  <si>
    <t>Икра овощноая</t>
  </si>
  <si>
    <t>Масса, не менее, г</t>
  </si>
  <si>
    <t>Напиток горячий</t>
  </si>
  <si>
    <t>Масло сливочное порционно</t>
  </si>
  <si>
    <t>Блюдо из яиц</t>
  </si>
  <si>
    <t>Каша (суп) молочная)</t>
  </si>
  <si>
    <t>Блюдо из творога, в т.ч. с соусом</t>
  </si>
  <si>
    <t>Блюдо из птицы, в том числе с соусом</t>
  </si>
  <si>
    <t>Блюдо из мяса (говядина, свинина), в том числе с соусом</t>
  </si>
  <si>
    <t>Блюдо из субпродуктов, в том числе с соусом</t>
  </si>
  <si>
    <t>Гарнир из картофеля, овощей</t>
  </si>
  <si>
    <t>Гарнир из круп, макарон</t>
  </si>
  <si>
    <t>Блюдо из рыбы, в том числе с соусом</t>
  </si>
  <si>
    <t>Напиток горячий молокосодержащий</t>
  </si>
  <si>
    <t>Фрукт (сладкий, спелый)</t>
  </si>
  <si>
    <t>Молокопродукты, йогурты</t>
  </si>
  <si>
    <t>Закуска из отварных овощей</t>
  </si>
  <si>
    <t>Закуска из сырых очищенных овощей</t>
  </si>
  <si>
    <t>Суп с мясом (рыбой)</t>
  </si>
  <si>
    <t>Напиток охлажденный из фруктов, ягод</t>
  </si>
  <si>
    <t>Блюдо из мяса птицы, в том числе с соусом</t>
  </si>
  <si>
    <t>Структура типового  20-ти дневного меню диетического (ЖКТ) питания для обучающихся в общеобразовательных организациях г.Петропавловск-Камчатский</t>
  </si>
  <si>
    <t>Пельмени мясные отварные с маслом сливочным</t>
  </si>
  <si>
    <t>181/М/ССЖ</t>
  </si>
  <si>
    <t>311/к/ссж</t>
  </si>
  <si>
    <t>Пюре из моркови с картофелем</t>
  </si>
  <si>
    <t>Салат из отварной свеклы</t>
  </si>
  <si>
    <t>Мясо тушеное (говядина) в сметанном соусе</t>
  </si>
  <si>
    <t>74/М/ССЖ</t>
  </si>
  <si>
    <t>Компот из свежих яблок, 200/11</t>
  </si>
  <si>
    <t>Суфле из говядины с соусом сметанным, 90/30</t>
  </si>
  <si>
    <t>Каша рисовая вязкая</t>
  </si>
  <si>
    <t>311/К/ССЖ</t>
  </si>
  <si>
    <t>52/М/ССЖ</t>
  </si>
  <si>
    <t>Показатели соотношения пищевых веществ и энергии варианта реализации типового 20-ти дневного меню диетического (ЖКТ) питания для  общеобразовательных учреждений г.Петропавловск-Камчатский  возрастная категория 7 - 11 лет.</t>
  </si>
  <si>
    <t>Ведомость контроля за рационом 20-ти дневного меню диетического (ЖКТ) питания для  общеобразовательных учреждений г. Петропавловск-Камчатский.</t>
  </si>
  <si>
    <t>Промежуточное питание (завтрак 2)</t>
  </si>
  <si>
    <t>Итого за Промежуточное питание (завтрак 2)</t>
  </si>
  <si>
    <t xml:space="preserve">Выполнение критериев практической диетологии, % от суточной нормы </t>
  </si>
  <si>
    <t>Суточная потребность для возрастной категории 7-11 лет согласно рекомендаций практической диетологии для К.Севера  (в осенне-зимне-весенний период)</t>
  </si>
  <si>
    <t>Показатели химико-энергетических характеристик варианта реализации типового 20-ти дневного меню диетического (ЖКТ) питания для  общеобразовательных учреждений г.Петропавловск-Камчатский возрастная категория 7 - 11 лет.</t>
  </si>
  <si>
    <t xml:space="preserve">Суточная потребность для возрастной категории 7-11 лет согласно рекомендаций практической диетологии для К.Севера </t>
  </si>
  <si>
    <t>Обоснование потребности содержания и соотношения макронутриентов в калорийности рациона обучающихся в общеобразовательных организациях г. Петропавловск-Камчатский</t>
  </si>
  <si>
    <t>Вариант реализации типового 20-ти дневного меню диетического (ЖКТ) питания для обучающихся в общеобразовательных организациях Петропавловск-Камчатского городского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</si>
</sst>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₽_-;\-* #,##0.00\ _₽_-;_-* \-??\ _₽_-;_-@_-"/>
    <numFmt numFmtId="165" formatCode="0.0"/>
    <numFmt numFmtId="166" formatCode="0&quot;%&quot;"/>
    <numFmt numFmtId="167" formatCode="0.0%"/>
  </numFmts>
  <fonts count="2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1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333333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8"/>
      <color rgb="FF333333"/>
      <name val="Arial"/>
      <family val="2"/>
      <charset val="1"/>
    </font>
    <font>
      <sz val="10"/>
      <name val="Arial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8"/>
      <name val="Arial"/>
      <family val="2"/>
    </font>
    <font>
      <sz val="11"/>
      <color rgb="FF000000"/>
      <name val="Arial Narrow"/>
      <family val="2"/>
      <charset val="204"/>
    </font>
    <font>
      <sz val="11"/>
      <color indexed="63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i/>
      <sz val="11"/>
      <name val="Arial Narrow"/>
      <family val="2"/>
      <charset val="204"/>
    </font>
    <font>
      <sz val="11"/>
      <color rgb="FF333333"/>
      <name val="Arial Narrow"/>
      <family val="2"/>
      <charset val="204"/>
    </font>
    <font>
      <b/>
      <i/>
      <sz val="11"/>
      <name val="Arial Narrow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1"/>
      <color rgb="FF000000"/>
      <name val="Arial Narrow"/>
      <family val="2"/>
      <charset val="204"/>
    </font>
    <font>
      <b/>
      <i/>
      <sz val="11"/>
      <color rgb="FF000000"/>
      <name val="Arial Narrow"/>
      <family val="2"/>
      <charset val="204"/>
    </font>
    <font>
      <sz val="11"/>
      <color rgb="FFFF6600"/>
      <name val="Arial Narrow"/>
      <family val="2"/>
      <charset val="204"/>
    </font>
    <font>
      <b/>
      <sz val="11"/>
      <color rgb="FF333333"/>
      <name val="Arial Narrow"/>
      <family val="2"/>
      <charset val="204"/>
    </font>
    <font>
      <b/>
      <sz val="10"/>
      <name val="Arial Narrow"/>
      <family val="2"/>
      <charset val="204"/>
    </font>
    <font>
      <b/>
      <sz val="12"/>
      <color indexed="63"/>
      <name val="Arial Narrow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rgb="FFFDEADA"/>
        <bgColor rgb="FFF2F2F2"/>
      </patternFill>
    </fill>
    <fill>
      <patternFill patternType="solid">
        <fgColor rgb="FFDBEEF4"/>
        <bgColor rgb="FFDCE6F2"/>
      </patternFill>
    </fill>
    <fill>
      <patternFill patternType="solid">
        <fgColor rgb="FFD7E4BD"/>
        <bgColor rgb="FFDDD9C3"/>
      </patternFill>
    </fill>
    <fill>
      <patternFill patternType="solid">
        <fgColor rgb="FFDDD9C3"/>
        <bgColor rgb="FFD7E4BD"/>
      </patternFill>
    </fill>
    <fill>
      <patternFill patternType="solid">
        <fgColor theme="0"/>
        <bgColor rgb="FFFFFFCC"/>
      </patternFill>
    </fill>
    <fill>
      <patternFill patternType="solid">
        <fgColor theme="2"/>
        <bgColor rgb="FFFFFFCC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1">
    <xf numFmtId="0" fontId="0" fillId="0" borderId="0"/>
    <xf numFmtId="0" fontId="1" fillId="0" borderId="0"/>
    <xf numFmtId="9" fontId="1" fillId="0" borderId="0" applyBorder="0" applyProtection="0"/>
    <xf numFmtId="0" fontId="2" fillId="0" borderId="0"/>
    <xf numFmtId="0" fontId="3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3" fillId="0" borderId="0"/>
    <xf numFmtId="0" fontId="3" fillId="0" borderId="0"/>
    <xf numFmtId="0" fontId="1" fillId="0" borderId="0"/>
    <xf numFmtId="0" fontId="2" fillId="0" borderId="0"/>
    <xf numFmtId="0" fontId="3" fillId="0" borderId="0"/>
    <xf numFmtId="0" fontId="3" fillId="0" borderId="0"/>
    <xf numFmtId="9" fontId="1" fillId="0" borderId="0" applyBorder="0" applyProtection="0"/>
    <xf numFmtId="9" fontId="7" fillId="0" borderId="0" applyBorder="0" applyProtection="0"/>
    <xf numFmtId="0" fontId="2" fillId="0" borderId="0"/>
    <xf numFmtId="164" fontId="4" fillId="0" borderId="0" applyBorder="0" applyProtection="0"/>
    <xf numFmtId="0" fontId="10" fillId="0" borderId="0"/>
    <xf numFmtId="9" fontId="15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3" fillId="0" borderId="0" applyBorder="0" applyProtection="0"/>
    <xf numFmtId="0" fontId="10" fillId="0" borderId="0"/>
    <xf numFmtId="0" fontId="10" fillId="0" borderId="0"/>
    <xf numFmtId="0" fontId="4" fillId="0" borderId="0"/>
    <xf numFmtId="164" fontId="4" fillId="0" borderId="0" applyBorder="0" applyProtection="0"/>
    <xf numFmtId="0" fontId="10" fillId="0" borderId="0"/>
    <xf numFmtId="9" fontId="7" fillId="0" borderId="0" applyBorder="0" applyProtection="0"/>
  </cellStyleXfs>
  <cellXfs count="262">
    <xf numFmtId="0" fontId="0" fillId="0" borderId="0" xfId="0"/>
    <xf numFmtId="0" fontId="13" fillId="0" borderId="0" xfId="0" applyFont="1"/>
    <xf numFmtId="0" fontId="8" fillId="0" borderId="0" xfId="0" applyFont="1"/>
    <xf numFmtId="0" fontId="8" fillId="0" borderId="0" xfId="19" applyFont="1"/>
    <xf numFmtId="0" fontId="8" fillId="0" borderId="0" xfId="11" applyFont="1"/>
    <xf numFmtId="0" fontId="3" fillId="0" borderId="0" xfId="4"/>
    <xf numFmtId="0" fontId="19" fillId="0" borderId="0" xfId="4" applyFont="1" applyAlignment="1">
      <alignment horizontal="center" vertical="center"/>
    </xf>
    <xf numFmtId="0" fontId="20" fillId="0" borderId="9" xfId="4" applyFont="1" applyBorder="1" applyAlignment="1">
      <alignment horizontal="center" vertical="center" wrapText="1"/>
    </xf>
    <xf numFmtId="0" fontId="19" fillId="0" borderId="9" xfId="4" applyFont="1" applyBorder="1" applyAlignment="1">
      <alignment horizontal="center" vertical="center" wrapText="1"/>
    </xf>
    <xf numFmtId="0" fontId="20" fillId="0" borderId="9" xfId="4" applyFont="1" applyBorder="1" applyAlignment="1">
      <alignment horizontal="center" vertical="center"/>
    </xf>
    <xf numFmtId="0" fontId="22" fillId="0" borderId="0" xfId="4" applyFont="1" applyAlignment="1">
      <alignment horizontal="center" vertical="center"/>
    </xf>
    <xf numFmtId="0" fontId="19" fillId="4" borderId="9" xfId="4" applyFont="1" applyFill="1" applyBorder="1" applyAlignment="1">
      <alignment horizontal="center" vertical="center" wrapText="1"/>
    </xf>
    <xf numFmtId="0" fontId="19" fillId="4" borderId="9" xfId="4" applyFont="1" applyFill="1" applyBorder="1" applyAlignment="1">
      <alignment horizontal="center" vertical="center"/>
    </xf>
    <xf numFmtId="9" fontId="19" fillId="4" borderId="9" xfId="24" applyFont="1" applyFill="1" applyBorder="1" applyAlignment="1" applyProtection="1">
      <alignment horizontal="center" vertical="center"/>
    </xf>
    <xf numFmtId="9" fontId="19" fillId="4" borderId="9" xfId="4" applyNumberFormat="1" applyFont="1" applyFill="1" applyBorder="1" applyAlignment="1">
      <alignment horizontal="center" vertical="center"/>
    </xf>
    <xf numFmtId="0" fontId="19" fillId="5" borderId="9" xfId="4" applyFont="1" applyFill="1" applyBorder="1" applyAlignment="1">
      <alignment horizontal="center" vertical="center" wrapText="1"/>
    </xf>
    <xf numFmtId="0" fontId="19" fillId="5" borderId="9" xfId="4" applyFont="1" applyFill="1" applyBorder="1" applyAlignment="1">
      <alignment horizontal="center" vertical="center"/>
    </xf>
    <xf numFmtId="9" fontId="19" fillId="5" borderId="9" xfId="24" applyFont="1" applyFill="1" applyBorder="1" applyAlignment="1" applyProtection="1">
      <alignment horizontal="center" vertical="center"/>
    </xf>
    <xf numFmtId="9" fontId="19" fillId="5" borderId="9" xfId="4" applyNumberFormat="1" applyFont="1" applyFill="1" applyBorder="1" applyAlignment="1">
      <alignment horizontal="center" vertical="center"/>
    </xf>
    <xf numFmtId="0" fontId="19" fillId="6" borderId="9" xfId="4" applyFont="1" applyFill="1" applyBorder="1" applyAlignment="1">
      <alignment horizontal="center" vertical="center" wrapText="1"/>
    </xf>
    <xf numFmtId="0" fontId="19" fillId="6" borderId="9" xfId="4" applyFont="1" applyFill="1" applyBorder="1" applyAlignment="1">
      <alignment horizontal="center" vertical="center"/>
    </xf>
    <xf numFmtId="9" fontId="19" fillId="6" borderId="9" xfId="24" applyFont="1" applyFill="1" applyBorder="1" applyAlignment="1" applyProtection="1">
      <alignment horizontal="center" vertical="center"/>
    </xf>
    <xf numFmtId="0" fontId="19" fillId="7" borderId="9" xfId="4" applyFont="1" applyFill="1" applyBorder="1" applyAlignment="1">
      <alignment horizontal="center" vertical="center" wrapText="1"/>
    </xf>
    <xf numFmtId="0" fontId="19" fillId="7" borderId="9" xfId="4" applyFont="1" applyFill="1" applyBorder="1" applyAlignment="1">
      <alignment horizontal="center" vertical="center"/>
    </xf>
    <xf numFmtId="9" fontId="19" fillId="7" borderId="9" xfId="24" applyFont="1" applyFill="1" applyBorder="1" applyAlignment="1" applyProtection="1">
      <alignment horizontal="center" vertical="center"/>
    </xf>
    <xf numFmtId="2" fontId="20" fillId="0" borderId="9" xfId="4" applyNumberFormat="1" applyFont="1" applyBorder="1" applyAlignment="1">
      <alignment horizontal="center" vertical="center"/>
    </xf>
    <xf numFmtId="167" fontId="19" fillId="0" borderId="9" xfId="24" applyNumberFormat="1" applyFont="1" applyBorder="1" applyAlignment="1" applyProtection="1">
      <alignment horizontal="center" vertical="center"/>
    </xf>
    <xf numFmtId="9" fontId="19" fillId="0" borderId="9" xfId="24" applyFont="1" applyBorder="1" applyAlignment="1" applyProtection="1">
      <alignment horizontal="center" vertical="center"/>
    </xf>
    <xf numFmtId="0" fontId="20" fillId="0" borderId="1" xfId="4" applyFont="1" applyBorder="1" applyAlignment="1">
      <alignment horizontal="center" vertical="center"/>
    </xf>
    <xf numFmtId="0" fontId="20" fillId="0" borderId="1" xfId="4" applyFont="1" applyBorder="1" applyAlignment="1">
      <alignment horizontal="center" vertical="center" wrapText="1"/>
    </xf>
    <xf numFmtId="0" fontId="19" fillId="4" borderId="10" xfId="4" applyFont="1" applyFill="1" applyBorder="1" applyAlignment="1">
      <alignment horizontal="center" vertical="center" wrapText="1"/>
    </xf>
    <xf numFmtId="0" fontId="19" fillId="4" borderId="11" xfId="4" applyFont="1" applyFill="1" applyBorder="1" applyAlignment="1">
      <alignment horizontal="center" vertical="center"/>
    </xf>
    <xf numFmtId="0" fontId="19" fillId="4" borderId="12" xfId="4" applyFont="1" applyFill="1" applyBorder="1" applyAlignment="1">
      <alignment horizontal="center" vertical="center"/>
    </xf>
    <xf numFmtId="0" fontId="19" fillId="4" borderId="13" xfId="4" applyFont="1" applyFill="1" applyBorder="1" applyAlignment="1">
      <alignment horizontal="center" vertical="center" wrapText="1"/>
    </xf>
    <xf numFmtId="9" fontId="19" fillId="4" borderId="14" xfId="24" applyFont="1" applyFill="1" applyBorder="1" applyAlignment="1" applyProtection="1">
      <alignment horizontal="center" vertical="center"/>
    </xf>
    <xf numFmtId="9" fontId="19" fillId="4" borderId="15" xfId="4" applyNumberFormat="1" applyFont="1" applyFill="1" applyBorder="1" applyAlignment="1">
      <alignment horizontal="center" vertical="center"/>
    </xf>
    <xf numFmtId="0" fontId="19" fillId="5" borderId="10" xfId="4" applyFont="1" applyFill="1" applyBorder="1" applyAlignment="1">
      <alignment horizontal="center" vertical="center" wrapText="1"/>
    </xf>
    <xf numFmtId="0" fontId="19" fillId="5" borderId="11" xfId="4" applyFont="1" applyFill="1" applyBorder="1" applyAlignment="1">
      <alignment horizontal="center" vertical="center"/>
    </xf>
    <xf numFmtId="0" fontId="19" fillId="5" borderId="12" xfId="4" applyFont="1" applyFill="1" applyBorder="1" applyAlignment="1">
      <alignment horizontal="center" vertical="center"/>
    </xf>
    <xf numFmtId="0" fontId="19" fillId="5" borderId="13" xfId="4" applyFont="1" applyFill="1" applyBorder="1" applyAlignment="1">
      <alignment horizontal="center" vertical="center" wrapText="1"/>
    </xf>
    <xf numFmtId="9" fontId="19" fillId="5" borderId="14" xfId="24" applyFont="1" applyFill="1" applyBorder="1" applyAlignment="1" applyProtection="1">
      <alignment horizontal="center" vertical="center"/>
    </xf>
    <xf numFmtId="9" fontId="19" fillId="5" borderId="15" xfId="4" applyNumberFormat="1" applyFont="1" applyFill="1" applyBorder="1" applyAlignment="1">
      <alignment horizontal="center" vertical="center"/>
    </xf>
    <xf numFmtId="0" fontId="19" fillId="5" borderId="16" xfId="4" applyFont="1" applyFill="1" applyBorder="1" applyAlignment="1">
      <alignment horizontal="center" vertical="center" wrapText="1"/>
    </xf>
    <xf numFmtId="9" fontId="19" fillId="5" borderId="17" xfId="4" applyNumberFormat="1" applyFont="1" applyFill="1" applyBorder="1" applyAlignment="1">
      <alignment horizontal="center" vertical="center"/>
    </xf>
    <xf numFmtId="0" fontId="19" fillId="6" borderId="10" xfId="4" applyFont="1" applyFill="1" applyBorder="1" applyAlignment="1">
      <alignment horizontal="center" vertical="center" wrapText="1"/>
    </xf>
    <xf numFmtId="0" fontId="19" fillId="6" borderId="11" xfId="4" applyFont="1" applyFill="1" applyBorder="1" applyAlignment="1">
      <alignment horizontal="center" vertical="center"/>
    </xf>
    <xf numFmtId="0" fontId="19" fillId="6" borderId="12" xfId="4" applyFont="1" applyFill="1" applyBorder="1" applyAlignment="1">
      <alignment horizontal="center" vertical="center"/>
    </xf>
    <xf numFmtId="0" fontId="19" fillId="6" borderId="13" xfId="4" applyFont="1" applyFill="1" applyBorder="1" applyAlignment="1">
      <alignment horizontal="center" vertical="center" wrapText="1"/>
    </xf>
    <xf numFmtId="9" fontId="19" fillId="6" borderId="14" xfId="24" applyFont="1" applyFill="1" applyBorder="1" applyAlignment="1" applyProtection="1">
      <alignment horizontal="center" vertical="center"/>
    </xf>
    <xf numFmtId="9" fontId="19" fillId="6" borderId="15" xfId="24" applyFont="1" applyFill="1" applyBorder="1" applyAlignment="1" applyProtection="1">
      <alignment horizontal="center" vertical="center"/>
    </xf>
    <xf numFmtId="0" fontId="19" fillId="7" borderId="18" xfId="4" applyFont="1" applyFill="1" applyBorder="1" applyAlignment="1">
      <alignment horizontal="center" vertical="center" wrapText="1"/>
    </xf>
    <xf numFmtId="0" fontId="19" fillId="7" borderId="11" xfId="4" applyFont="1" applyFill="1" applyBorder="1" applyAlignment="1">
      <alignment horizontal="center" vertical="center"/>
    </xf>
    <xf numFmtId="0" fontId="19" fillId="7" borderId="12" xfId="4" applyFont="1" applyFill="1" applyBorder="1" applyAlignment="1">
      <alignment horizontal="center" vertical="center"/>
    </xf>
    <xf numFmtId="0" fontId="19" fillId="7" borderId="13" xfId="4" applyFont="1" applyFill="1" applyBorder="1" applyAlignment="1">
      <alignment horizontal="center" vertical="center" wrapText="1"/>
    </xf>
    <xf numFmtId="9" fontId="19" fillId="7" borderId="14" xfId="24" applyFont="1" applyFill="1" applyBorder="1" applyAlignment="1" applyProtection="1">
      <alignment horizontal="center" vertical="center"/>
    </xf>
    <xf numFmtId="9" fontId="19" fillId="7" borderId="15" xfId="24" applyFont="1" applyFill="1" applyBorder="1" applyAlignment="1" applyProtection="1">
      <alignment horizontal="center" vertical="center"/>
    </xf>
    <xf numFmtId="9" fontId="8" fillId="0" borderId="0" xfId="20" applyFont="1" applyFill="1" applyBorder="1" applyAlignment="1">
      <alignment horizontal="center"/>
    </xf>
    <xf numFmtId="0" fontId="8" fillId="8" borderId="0" xfId="27" applyFont="1" applyFill="1" applyAlignment="1">
      <alignment horizontal="right"/>
    </xf>
    <xf numFmtId="0" fontId="10" fillId="2" borderId="0" xfId="29" applyFill="1"/>
    <xf numFmtId="0" fontId="8" fillId="8" borderId="0" xfId="8" applyFont="1" applyFill="1"/>
    <xf numFmtId="0" fontId="9" fillId="8" borderId="0" xfId="8" applyFont="1" applyFill="1"/>
    <xf numFmtId="0" fontId="9" fillId="8" borderId="9" xfId="8" applyFont="1" applyFill="1" applyBorder="1" applyAlignment="1">
      <alignment horizontal="center" vertical="center" wrapText="1"/>
    </xf>
    <xf numFmtId="0" fontId="27" fillId="8" borderId="9" xfId="8" applyFont="1" applyFill="1" applyBorder="1" applyAlignment="1">
      <alignment horizontal="center" vertical="center" wrapText="1"/>
    </xf>
    <xf numFmtId="0" fontId="9" fillId="8" borderId="9" xfId="8" applyFont="1" applyFill="1" applyBorder="1" applyAlignment="1">
      <alignment horizontal="left" vertical="center" wrapText="1"/>
    </xf>
    <xf numFmtId="2" fontId="9" fillId="8" borderId="9" xfId="8" applyNumberFormat="1" applyFont="1" applyFill="1" applyBorder="1" applyAlignment="1">
      <alignment horizontal="center" vertical="center" wrapText="1"/>
    </xf>
    <xf numFmtId="0" fontId="8" fillId="8" borderId="9" xfId="8" applyFont="1" applyFill="1" applyBorder="1" applyAlignment="1">
      <alignment horizontal="left" vertical="center" wrapText="1"/>
    </xf>
    <xf numFmtId="2" fontId="8" fillId="8" borderId="9" xfId="8" applyNumberFormat="1" applyFont="1" applyFill="1" applyBorder="1" applyAlignment="1">
      <alignment horizontal="center" vertical="center" wrapText="1"/>
    </xf>
    <xf numFmtId="1" fontId="8" fillId="8" borderId="9" xfId="8" applyNumberFormat="1" applyFont="1" applyFill="1" applyBorder="1" applyAlignment="1">
      <alignment horizontal="center" vertical="center" wrapText="1"/>
    </xf>
    <xf numFmtId="1" fontId="9" fillId="8" borderId="9" xfId="8" applyNumberFormat="1" applyFont="1" applyFill="1" applyBorder="1" applyAlignment="1">
      <alignment horizontal="center" vertical="center" wrapText="1"/>
    </xf>
    <xf numFmtId="2" fontId="9" fillId="8" borderId="9" xfId="8" applyNumberFormat="1" applyFont="1" applyFill="1" applyBorder="1" applyAlignment="1">
      <alignment horizontal="left" vertical="center" wrapText="1"/>
    </xf>
    <xf numFmtId="165" fontId="8" fillId="8" borderId="9" xfId="8" applyNumberFormat="1" applyFont="1" applyFill="1" applyBorder="1" applyAlignment="1">
      <alignment horizontal="center" vertical="center" wrapText="1"/>
    </xf>
    <xf numFmtId="0" fontId="9" fillId="8" borderId="5" xfId="8" applyFont="1" applyFill="1" applyBorder="1" applyAlignment="1">
      <alignment horizontal="center"/>
    </xf>
    <xf numFmtId="165" fontId="9" fillId="8" borderId="5" xfId="8" applyNumberFormat="1" applyFont="1" applyFill="1" applyBorder="1" applyAlignment="1">
      <alignment horizontal="center"/>
    </xf>
    <xf numFmtId="2" fontId="9" fillId="8" borderId="5" xfId="8" applyNumberFormat="1" applyFont="1" applyFill="1" applyBorder="1" applyAlignment="1">
      <alignment horizontal="center"/>
    </xf>
    <xf numFmtId="0" fontId="9" fillId="8" borderId="6" xfId="8" applyFont="1" applyFill="1" applyBorder="1" applyAlignment="1">
      <alignment horizontal="center"/>
    </xf>
    <xf numFmtId="0" fontId="9" fillId="8" borderId="0" xfId="8" applyFont="1" applyFill="1" applyAlignment="1">
      <alignment horizontal="center"/>
    </xf>
    <xf numFmtId="2" fontId="8" fillId="8" borderId="0" xfId="8" applyNumberFormat="1" applyFont="1" applyFill="1"/>
    <xf numFmtId="0" fontId="11" fillId="0" borderId="0" xfId="8" applyFont="1" applyAlignment="1">
      <alignment vertical="center"/>
    </xf>
    <xf numFmtId="0" fontId="11" fillId="0" borderId="0" xfId="8" applyFont="1" applyAlignment="1">
      <alignment horizontal="center" vertical="center"/>
    </xf>
    <xf numFmtId="0" fontId="16" fillId="0" borderId="0" xfId="8" applyFont="1" applyAlignment="1">
      <alignment horizontal="center" vertical="center"/>
    </xf>
    <xf numFmtId="0" fontId="17" fillId="0" borderId="0" xfId="8" applyFont="1" applyAlignment="1">
      <alignment vertical="center"/>
    </xf>
    <xf numFmtId="0" fontId="8" fillId="0" borderId="0" xfId="27" applyFont="1" applyAlignment="1">
      <alignment horizontal="right"/>
    </xf>
    <xf numFmtId="0" fontId="10" fillId="0" borderId="0" xfId="29"/>
    <xf numFmtId="0" fontId="23" fillId="0" borderId="0" xfId="8" applyFont="1" applyAlignment="1">
      <alignment vertical="center"/>
    </xf>
    <xf numFmtId="0" fontId="24" fillId="0" borderId="0" xfId="8" applyFont="1" applyAlignment="1">
      <alignment horizontal="left" vertical="center"/>
    </xf>
    <xf numFmtId="0" fontId="24" fillId="0" borderId="0" xfId="8" applyFont="1" applyAlignment="1">
      <alignment horizontal="center" vertical="center"/>
    </xf>
    <xf numFmtId="0" fontId="23" fillId="0" borderId="0" xfId="8" applyFont="1" applyAlignment="1">
      <alignment horizontal="center" vertical="center"/>
    </xf>
    <xf numFmtId="0" fontId="8" fillId="0" borderId="18" xfId="8" applyFont="1" applyBorder="1" applyAlignment="1">
      <alignment horizontal="center" vertical="center" wrapText="1"/>
    </xf>
    <xf numFmtId="0" fontId="9" fillId="0" borderId="27" xfId="8" applyFont="1" applyBorder="1" applyAlignment="1">
      <alignment horizontal="center" vertical="center" textRotation="90" wrapText="1"/>
    </xf>
    <xf numFmtId="0" fontId="9" fillId="0" borderId="29" xfId="8" applyFont="1" applyBorder="1" applyAlignment="1">
      <alignment horizontal="center" vertical="center" textRotation="90" wrapText="1"/>
    </xf>
    <xf numFmtId="0" fontId="8" fillId="0" borderId="28" xfId="8" applyFont="1" applyBorder="1" applyAlignment="1">
      <alignment horizontal="center" vertical="center" textRotation="90" wrapText="1"/>
    </xf>
    <xf numFmtId="0" fontId="8" fillId="0" borderId="26" xfId="8" applyFont="1" applyBorder="1" applyAlignment="1">
      <alignment vertical="center" wrapText="1"/>
    </xf>
    <xf numFmtId="165" fontId="8" fillId="0" borderId="2" xfId="8" applyNumberFormat="1" applyFont="1" applyBorder="1" applyAlignment="1">
      <alignment horizontal="center" vertical="center"/>
    </xf>
    <xf numFmtId="2" fontId="14" fillId="0" borderId="2" xfId="8" applyNumberFormat="1" applyFont="1" applyBorder="1" applyAlignment="1">
      <alignment horizontal="center" vertical="center"/>
    </xf>
    <xf numFmtId="9" fontId="11" fillId="0" borderId="22" xfId="30" applyFont="1" applyBorder="1" applyAlignment="1" applyProtection="1">
      <alignment horizontal="center" vertical="center"/>
    </xf>
    <xf numFmtId="0" fontId="8" fillId="0" borderId="23" xfId="8" applyFont="1" applyBorder="1" applyAlignment="1">
      <alignment vertical="center" wrapText="1"/>
    </xf>
    <xf numFmtId="165" fontId="8" fillId="0" borderId="9" xfId="8" applyNumberFormat="1" applyFont="1" applyBorder="1" applyAlignment="1">
      <alignment horizontal="center" vertical="center"/>
    </xf>
    <xf numFmtId="2" fontId="14" fillId="0" borderId="9" xfId="8" applyNumberFormat="1" applyFont="1" applyBorder="1" applyAlignment="1">
      <alignment horizontal="center" vertical="center"/>
    </xf>
    <xf numFmtId="9" fontId="11" fillId="0" borderId="24" xfId="30" applyFont="1" applyBorder="1" applyAlignment="1" applyProtection="1">
      <alignment horizontal="center" vertical="center"/>
    </xf>
    <xf numFmtId="165" fontId="25" fillId="0" borderId="9" xfId="8" applyNumberFormat="1" applyFont="1" applyBorder="1" applyAlignment="1">
      <alignment horizontal="center" vertical="center"/>
    </xf>
    <xf numFmtId="0" fontId="14" fillId="0" borderId="0" xfId="8" applyFont="1" applyAlignment="1">
      <alignment vertical="center"/>
    </xf>
    <xf numFmtId="0" fontId="17" fillId="0" borderId="13" xfId="8" applyFont="1" applyBorder="1" applyAlignment="1">
      <alignment vertical="center"/>
    </xf>
    <xf numFmtId="2" fontId="26" fillId="0" borderId="14" xfId="8" applyNumberFormat="1" applyFont="1" applyBorder="1" applyAlignment="1">
      <alignment horizontal="center" vertical="center"/>
    </xf>
    <xf numFmtId="0" fontId="17" fillId="0" borderId="15" xfId="8" applyFont="1" applyBorder="1" applyAlignment="1">
      <alignment vertical="center"/>
    </xf>
    <xf numFmtId="0" fontId="17" fillId="0" borderId="25" xfId="8" applyFont="1" applyBorder="1" applyAlignment="1">
      <alignment vertical="center"/>
    </xf>
    <xf numFmtId="0" fontId="17" fillId="0" borderId="0" xfId="8" applyFont="1" applyAlignment="1">
      <alignment horizontal="center" vertical="center"/>
    </xf>
    <xf numFmtId="2" fontId="17" fillId="0" borderId="0" xfId="8" applyNumberFormat="1" applyFont="1" applyAlignment="1">
      <alignment vertical="center"/>
    </xf>
    <xf numFmtId="0" fontId="27" fillId="9" borderId="9" xfId="8" applyFont="1" applyFill="1" applyBorder="1" applyAlignment="1">
      <alignment horizontal="center" vertical="center" wrapText="1"/>
    </xf>
    <xf numFmtId="2" fontId="14" fillId="0" borderId="7" xfId="8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11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12" fillId="0" borderId="0" xfId="0" applyFont="1" applyAlignment="1">
      <alignment horizontal="left"/>
    </xf>
    <xf numFmtId="0" fontId="1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" fontId="8" fillId="0" borderId="9" xfId="21" applyNumberFormat="1" applyFont="1" applyBorder="1" applyAlignment="1">
      <alignment horizontal="center" vertical="center"/>
    </xf>
    <xf numFmtId="0" fontId="8" fillId="0" borderId="9" xfId="21" applyFont="1" applyBorder="1" applyAlignment="1">
      <alignment vertical="top" wrapText="1"/>
    </xf>
    <xf numFmtId="1" fontId="8" fillId="0" borderId="9" xfId="21" applyNumberFormat="1" applyFont="1" applyBorder="1" applyAlignment="1">
      <alignment horizontal="center" vertical="top"/>
    </xf>
    <xf numFmtId="0" fontId="18" fillId="0" borderId="0" xfId="0" applyFont="1" applyAlignment="1">
      <alignment horizontal="left"/>
    </xf>
    <xf numFmtId="2" fontId="8" fillId="0" borderId="9" xfId="21" applyNumberFormat="1" applyFont="1" applyBorder="1" applyAlignment="1">
      <alignment horizontal="center" vertical="center"/>
    </xf>
    <xf numFmtId="1" fontId="8" fillId="0" borderId="9" xfId="21" applyNumberFormat="1" applyFont="1" applyBorder="1" applyAlignment="1">
      <alignment horizontal="center"/>
    </xf>
    <xf numFmtId="0" fontId="9" fillId="0" borderId="9" xfId="21" applyFont="1" applyBorder="1"/>
    <xf numFmtId="3" fontId="8" fillId="0" borderId="9" xfId="21" applyNumberFormat="1" applyFont="1" applyBorder="1" applyAlignment="1">
      <alignment horizontal="center"/>
    </xf>
    <xf numFmtId="3" fontId="8" fillId="0" borderId="9" xfId="21" applyNumberFormat="1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165" fontId="8" fillId="0" borderId="9" xfId="21" applyNumberFormat="1" applyFont="1" applyBorder="1" applyAlignment="1">
      <alignment horizontal="center" vertical="center"/>
    </xf>
    <xf numFmtId="0" fontId="8" fillId="0" borderId="7" xfId="21" applyFont="1" applyBorder="1" applyAlignment="1">
      <alignment vertical="top" wrapText="1"/>
    </xf>
    <xf numFmtId="0" fontId="8" fillId="0" borderId="6" xfId="21" applyFont="1" applyBorder="1" applyAlignment="1">
      <alignment vertical="top" wrapText="1"/>
    </xf>
    <xf numFmtId="0" fontId="8" fillId="0" borderId="9" xfId="21" applyFont="1" applyBorder="1" applyAlignment="1">
      <alignment horizontal="center" vertical="center"/>
    </xf>
    <xf numFmtId="4" fontId="8" fillId="0" borderId="9" xfId="21" applyNumberFormat="1" applyFont="1" applyBorder="1" applyAlignment="1">
      <alignment horizontal="center" vertical="center"/>
    </xf>
    <xf numFmtId="0" fontId="8" fillId="0" borderId="0" xfId="11" applyFont="1" applyAlignment="1">
      <alignment horizontal="left" vertical="center"/>
    </xf>
    <xf numFmtId="0" fontId="9" fillId="0" borderId="9" xfId="21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11" fillId="0" borderId="0" xfId="0" applyFont="1"/>
    <xf numFmtId="0" fontId="9" fillId="0" borderId="0" xfId="0" applyFont="1" applyAlignment="1">
      <alignment horizontal="center" vertical="center"/>
    </xf>
    <xf numFmtId="0" fontId="8" fillId="0" borderId="9" xfId="21" applyFont="1" applyBorder="1" applyAlignment="1">
      <alignment horizontal="center" vertical="center" wrapText="1"/>
    </xf>
    <xf numFmtId="2" fontId="8" fillId="0" borderId="9" xfId="21" applyNumberFormat="1" applyFont="1" applyBorder="1" applyAlignment="1">
      <alignment horizontal="center" vertical="top"/>
    </xf>
    <xf numFmtId="165" fontId="8" fillId="0" borderId="9" xfId="21" applyNumberFormat="1" applyFont="1" applyBorder="1" applyAlignment="1">
      <alignment horizontal="center" vertical="top"/>
    </xf>
    <xf numFmtId="0" fontId="8" fillId="0" borderId="9" xfId="21" applyFont="1" applyBorder="1" applyAlignment="1">
      <alignment horizontal="center" vertical="top"/>
    </xf>
    <xf numFmtId="4" fontId="8" fillId="0" borderId="9" xfId="21" applyNumberFormat="1" applyFont="1" applyBorder="1" applyAlignment="1">
      <alignment horizontal="center" vertical="top"/>
    </xf>
    <xf numFmtId="3" fontId="8" fillId="0" borderId="9" xfId="21" applyNumberFormat="1" applyFont="1" applyBorder="1" applyAlignment="1">
      <alignment horizontal="center" vertical="top"/>
    </xf>
    <xf numFmtId="0" fontId="1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9" xfId="21" applyFont="1" applyBorder="1" applyAlignment="1">
      <alignment horizontal="right" vertical="top"/>
    </xf>
    <xf numFmtId="0" fontId="8" fillId="0" borderId="0" xfId="21" applyFont="1" applyAlignment="1">
      <alignment horizontal="right" vertical="top"/>
    </xf>
    <xf numFmtId="166" fontId="8" fillId="0" borderId="0" xfId="23" applyNumberFormat="1" applyFont="1" applyAlignment="1">
      <alignment horizontal="center"/>
    </xf>
    <xf numFmtId="0" fontId="8" fillId="0" borderId="0" xfId="3" applyFont="1" applyAlignment="1">
      <alignment horizontal="left"/>
    </xf>
    <xf numFmtId="0" fontId="8" fillId="0" borderId="0" xfId="3" applyFont="1"/>
    <xf numFmtId="0" fontId="9" fillId="0" borderId="0" xfId="3" applyFont="1" applyAlignment="1">
      <alignment wrapText="1"/>
    </xf>
    <xf numFmtId="1" fontId="8" fillId="0" borderId="9" xfId="19" applyNumberFormat="1" applyFont="1" applyBorder="1" applyAlignment="1">
      <alignment horizontal="right"/>
    </xf>
    <xf numFmtId="3" fontId="8" fillId="0" borderId="9" xfId="19" applyNumberFormat="1" applyFont="1" applyBorder="1" applyAlignment="1">
      <alignment horizontal="right"/>
    </xf>
    <xf numFmtId="2" fontId="8" fillId="0" borderId="9" xfId="19" applyNumberFormat="1" applyFont="1" applyBorder="1" applyAlignment="1">
      <alignment horizontal="center"/>
    </xf>
    <xf numFmtId="166" fontId="8" fillId="0" borderId="9" xfId="19" applyNumberFormat="1" applyFont="1" applyBorder="1" applyAlignment="1">
      <alignment horizontal="right"/>
    </xf>
    <xf numFmtId="166" fontId="8" fillId="0" borderId="9" xfId="19" applyNumberFormat="1" applyFont="1" applyBorder="1" applyAlignment="1">
      <alignment horizontal="center"/>
    </xf>
    <xf numFmtId="165" fontId="8" fillId="0" borderId="9" xfId="19" applyNumberFormat="1" applyFont="1" applyBorder="1" applyAlignment="1">
      <alignment horizontal="center"/>
    </xf>
    <xf numFmtId="1" fontId="8" fillId="0" borderId="9" xfId="19" applyNumberFormat="1" applyFont="1" applyBorder="1" applyAlignment="1">
      <alignment horizontal="center"/>
    </xf>
    <xf numFmtId="0" fontId="11" fillId="0" borderId="0" xfId="4" applyFont="1" applyAlignment="1">
      <alignment vertical="center"/>
    </xf>
    <xf numFmtId="0" fontId="11" fillId="0" borderId="0" xfId="4" applyFont="1" applyAlignment="1">
      <alignment horizontal="right" vertical="center"/>
    </xf>
    <xf numFmtId="1" fontId="8" fillId="0" borderId="9" xfId="26" applyNumberFormat="1" applyFont="1" applyBorder="1" applyAlignment="1">
      <alignment horizontal="right"/>
    </xf>
    <xf numFmtId="3" fontId="8" fillId="0" borderId="9" xfId="26" applyNumberFormat="1" applyFont="1" applyBorder="1" applyAlignment="1">
      <alignment horizontal="right"/>
    </xf>
    <xf numFmtId="0" fontId="8" fillId="0" borderId="0" xfId="26" applyFont="1"/>
    <xf numFmtId="2" fontId="8" fillId="0" borderId="9" xfId="26" applyNumberFormat="1" applyFont="1" applyBorder="1" applyAlignment="1">
      <alignment horizontal="center"/>
    </xf>
    <xf numFmtId="166" fontId="8" fillId="0" borderId="9" xfId="26" applyNumberFormat="1" applyFont="1" applyBorder="1" applyAlignment="1">
      <alignment horizontal="right"/>
    </xf>
    <xf numFmtId="166" fontId="8" fillId="0" borderId="9" xfId="26" applyNumberFormat="1" applyFont="1" applyBorder="1" applyAlignment="1">
      <alignment horizontal="center"/>
    </xf>
    <xf numFmtId="165" fontId="8" fillId="0" borderId="9" xfId="26" applyNumberFormat="1" applyFont="1" applyBorder="1" applyAlignment="1">
      <alignment horizontal="center"/>
    </xf>
    <xf numFmtId="0" fontId="14" fillId="0" borderId="0" xfId="4" applyFont="1" applyAlignment="1">
      <alignment vertical="center"/>
    </xf>
    <xf numFmtId="1" fontId="8" fillId="0" borderId="9" xfId="26" applyNumberFormat="1" applyFont="1" applyBorder="1" applyAlignment="1">
      <alignment horizontal="center"/>
    </xf>
    <xf numFmtId="0" fontId="11" fillId="0" borderId="0" xfId="6" applyFont="1" applyAlignment="1">
      <alignment horizontal="left" vertical="center"/>
    </xf>
    <xf numFmtId="0" fontId="14" fillId="0" borderId="0" xfId="6" applyFont="1" applyAlignment="1">
      <alignment horizontal="left" vertical="center"/>
    </xf>
    <xf numFmtId="0" fontId="9" fillId="0" borderId="0" xfId="0" applyFont="1"/>
    <xf numFmtId="0" fontId="12" fillId="0" borderId="0" xfId="0" applyFont="1" applyAlignment="1">
      <alignment horizontal="right"/>
    </xf>
    <xf numFmtId="0" fontId="8" fillId="0" borderId="21" xfId="21" applyFont="1" applyBorder="1" applyAlignment="1">
      <alignment horizontal="center" vertical="center" wrapText="1"/>
    </xf>
    <xf numFmtId="0" fontId="8" fillId="0" borderId="9" xfId="19" applyFont="1" applyBorder="1" applyAlignment="1">
      <alignment horizontal="center"/>
    </xf>
    <xf numFmtId="0" fontId="8" fillId="0" borderId="9" xfId="19" applyFont="1" applyBorder="1" applyAlignment="1">
      <alignment horizontal="center" vertical="center" wrapText="1"/>
    </xf>
    <xf numFmtId="0" fontId="8" fillId="0" borderId="9" xfId="26" applyFont="1" applyBorder="1" applyAlignment="1">
      <alignment horizontal="center" vertical="center" wrapText="1"/>
    </xf>
    <xf numFmtId="0" fontId="8" fillId="0" borderId="9" xfId="26" applyFont="1" applyBorder="1" applyAlignment="1">
      <alignment horizontal="center"/>
    </xf>
    <xf numFmtId="0" fontId="8" fillId="0" borderId="9" xfId="21" applyFont="1" applyBorder="1" applyAlignment="1">
      <alignment horizontal="right" vertical="top" wrapText="1"/>
    </xf>
    <xf numFmtId="0" fontId="8" fillId="0" borderId="21" xfId="21" applyFont="1" applyBorder="1" applyAlignment="1">
      <alignment horizontal="center" vertical="top"/>
    </xf>
    <xf numFmtId="9" fontId="8" fillId="0" borderId="31" xfId="20" applyFont="1" applyFill="1" applyBorder="1" applyAlignment="1">
      <alignment horizontal="center"/>
    </xf>
    <xf numFmtId="0" fontId="9" fillId="0" borderId="9" xfId="21" applyFont="1" applyBorder="1" applyAlignment="1">
      <alignment horizontal="right" vertical="top" wrapText="1"/>
    </xf>
    <xf numFmtId="0" fontId="9" fillId="0" borderId="9" xfId="21" applyFont="1" applyBorder="1" applyAlignment="1">
      <alignment horizontal="center" vertical="top"/>
    </xf>
    <xf numFmtId="1" fontId="9" fillId="0" borderId="9" xfId="21" applyNumberFormat="1" applyFont="1" applyBorder="1" applyAlignment="1">
      <alignment horizontal="center" vertical="center" wrapText="1"/>
    </xf>
    <xf numFmtId="3" fontId="9" fillId="0" borderId="9" xfId="21" applyNumberFormat="1" applyFont="1" applyBorder="1" applyAlignment="1">
      <alignment horizontal="center" vertical="center" wrapText="1"/>
    </xf>
    <xf numFmtId="1" fontId="9" fillId="0" borderId="9" xfId="25" applyNumberFormat="1" applyFont="1" applyBorder="1" applyAlignment="1">
      <alignment horizontal="center" vertical="center" wrapText="1"/>
    </xf>
    <xf numFmtId="3" fontId="9" fillId="0" borderId="9" xfId="25" applyNumberFormat="1" applyFont="1" applyBorder="1" applyAlignment="1">
      <alignment horizontal="center" vertical="center" wrapText="1"/>
    </xf>
    <xf numFmtId="9" fontId="8" fillId="0" borderId="30" xfId="20" applyFont="1" applyFill="1" applyBorder="1" applyAlignment="1">
      <alignment horizontal="center"/>
    </xf>
    <xf numFmtId="2" fontId="8" fillId="0" borderId="30" xfId="21" applyNumberFormat="1" applyFont="1" applyBorder="1" applyAlignment="1">
      <alignment horizontal="center" vertical="center" wrapText="1"/>
    </xf>
    <xf numFmtId="166" fontId="8" fillId="0" borderId="30" xfId="21" applyNumberFormat="1" applyFont="1" applyBorder="1" applyAlignment="1">
      <alignment horizontal="center"/>
    </xf>
    <xf numFmtId="4" fontId="8" fillId="0" borderId="30" xfId="21" applyNumberFormat="1" applyFont="1" applyBorder="1" applyAlignment="1">
      <alignment horizontal="center" vertical="center" wrapText="1"/>
    </xf>
    <xf numFmtId="3" fontId="8" fillId="0" borderId="30" xfId="21" applyNumberFormat="1" applyFont="1" applyBorder="1" applyAlignment="1">
      <alignment horizontal="center" vertical="center" wrapText="1"/>
    </xf>
    <xf numFmtId="1" fontId="8" fillId="0" borderId="30" xfId="21" applyNumberFormat="1" applyFont="1" applyBorder="1" applyAlignment="1">
      <alignment horizontal="center" vertical="center" wrapText="1"/>
    </xf>
    <xf numFmtId="9" fontId="9" fillId="0" borderId="9" xfId="20" applyFont="1" applyFill="1" applyBorder="1" applyAlignment="1">
      <alignment horizontal="center"/>
    </xf>
    <xf numFmtId="9" fontId="9" fillId="0" borderId="30" xfId="20" applyFont="1" applyFill="1" applyBorder="1" applyAlignment="1">
      <alignment horizontal="center"/>
    </xf>
    <xf numFmtId="0" fontId="8" fillId="0" borderId="9" xfId="26" applyFont="1" applyBorder="1" applyAlignment="1">
      <alignment wrapText="1"/>
    </xf>
    <xf numFmtId="0" fontId="8" fillId="0" borderId="21" xfId="21" applyFont="1" applyBorder="1" applyAlignment="1">
      <alignment horizontal="center" vertical="center" wrapText="1"/>
    </xf>
    <xf numFmtId="0" fontId="8" fillId="0" borderId="32" xfId="21" applyFont="1" applyBorder="1" applyAlignment="1">
      <alignment horizontal="center" vertical="center" wrapText="1"/>
    </xf>
    <xf numFmtId="0" fontId="8" fillId="0" borderId="2" xfId="21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9" fillId="0" borderId="9" xfId="21" applyFont="1" applyBorder="1"/>
    <xf numFmtId="0" fontId="9" fillId="0" borderId="7" xfId="21" applyFont="1" applyBorder="1"/>
    <xf numFmtId="0" fontId="9" fillId="0" borderId="6" xfId="21" applyFont="1" applyBorder="1"/>
    <xf numFmtId="0" fontId="8" fillId="0" borderId="9" xfId="21" applyFont="1" applyBorder="1" applyAlignment="1">
      <alignment horizontal="center" vertical="center" wrapText="1"/>
    </xf>
    <xf numFmtId="0" fontId="8" fillId="0" borderId="19" xfId="21" applyFont="1" applyBorder="1" applyAlignment="1">
      <alignment horizontal="center" vertical="center" wrapText="1"/>
    </xf>
    <xf numFmtId="0" fontId="8" fillId="0" borderId="20" xfId="21" applyFont="1" applyBorder="1" applyAlignment="1">
      <alignment horizontal="center" vertical="center" wrapText="1"/>
    </xf>
    <xf numFmtId="0" fontId="8" fillId="0" borderId="3" xfId="21" applyFont="1" applyBorder="1" applyAlignment="1">
      <alignment horizontal="center" vertical="center" wrapText="1"/>
    </xf>
    <xf numFmtId="0" fontId="8" fillId="0" borderId="4" xfId="21" applyFont="1" applyBorder="1" applyAlignment="1">
      <alignment horizontal="center" vertical="center" wrapText="1"/>
    </xf>
    <xf numFmtId="1" fontId="18" fillId="0" borderId="9" xfId="21" applyNumberFormat="1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8" fillId="0" borderId="7" xfId="21" applyFont="1" applyBorder="1" applyAlignment="1">
      <alignment vertical="top" wrapText="1"/>
    </xf>
    <xf numFmtId="0" fontId="8" fillId="0" borderId="6" xfId="21" applyFont="1" applyBorder="1" applyAlignment="1">
      <alignment vertical="top" wrapText="1"/>
    </xf>
    <xf numFmtId="0" fontId="8" fillId="0" borderId="7" xfId="21" applyFont="1" applyBorder="1"/>
    <xf numFmtId="0" fontId="8" fillId="0" borderId="6" xfId="21" applyFont="1" applyBorder="1"/>
    <xf numFmtId="0" fontId="9" fillId="0" borderId="7" xfId="21" applyFont="1" applyBorder="1" applyAlignment="1">
      <alignment horizontal="left" vertical="center"/>
    </xf>
    <xf numFmtId="0" fontId="9" fillId="0" borderId="6" xfId="21" applyFont="1" applyBorder="1" applyAlignment="1">
      <alignment horizontal="left" vertical="center"/>
    </xf>
    <xf numFmtId="0" fontId="18" fillId="0" borderId="9" xfId="0" applyFont="1" applyBorder="1" applyAlignment="1">
      <alignment horizontal="center"/>
    </xf>
    <xf numFmtId="0" fontId="8" fillId="0" borderId="7" xfId="21" applyFont="1" applyBorder="1" applyAlignment="1">
      <alignment horizontal="left" vertical="top" wrapText="1"/>
    </xf>
    <xf numFmtId="0" fontId="8" fillId="0" borderId="6" xfId="21" applyFont="1" applyBorder="1" applyAlignment="1">
      <alignment horizontal="left" vertical="top" wrapText="1"/>
    </xf>
    <xf numFmtId="0" fontId="9" fillId="0" borderId="7" xfId="21" applyFont="1" applyBorder="1" applyAlignment="1">
      <alignment vertical="center"/>
    </xf>
    <xf numFmtId="0" fontId="9" fillId="0" borderId="6" xfId="21" applyFont="1" applyBorder="1" applyAlignment="1">
      <alignment vertical="center"/>
    </xf>
    <xf numFmtId="0" fontId="28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9" xfId="21" applyFont="1" applyBorder="1" applyAlignment="1">
      <alignment indent="1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8" fillId="0" borderId="9" xfId="21" applyFont="1" applyBorder="1" applyAlignment="1">
      <alignment horizontal="center" vertical="top"/>
    </xf>
    <xf numFmtId="0" fontId="8" fillId="0" borderId="9" xfId="21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8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8" fillId="0" borderId="9" xfId="26" applyFont="1" applyBorder="1" applyAlignment="1">
      <alignment horizontal="center"/>
    </xf>
    <xf numFmtId="0" fontId="9" fillId="0" borderId="0" xfId="3" applyFont="1" applyAlignment="1">
      <alignment horizontal="center" wrapText="1"/>
    </xf>
    <xf numFmtId="0" fontId="8" fillId="0" borderId="0" xfId="26" applyFont="1" applyAlignment="1">
      <alignment horizontal="center"/>
    </xf>
    <xf numFmtId="0" fontId="8" fillId="0" borderId="21" xfId="26" applyFont="1" applyBorder="1" applyAlignment="1">
      <alignment horizontal="center" vertical="center" wrapText="1"/>
    </xf>
    <xf numFmtId="0" fontId="8" fillId="0" borderId="3" xfId="26" applyFont="1" applyBorder="1" applyAlignment="1">
      <alignment horizontal="center" vertical="center" wrapText="1"/>
    </xf>
    <xf numFmtId="0" fontId="8" fillId="0" borderId="8" xfId="26" applyFont="1" applyBorder="1" applyAlignment="1">
      <alignment horizontal="center" vertical="center" wrapText="1"/>
    </xf>
    <xf numFmtId="0" fontId="8" fillId="0" borderId="4" xfId="26" applyFont="1" applyBorder="1" applyAlignment="1">
      <alignment horizontal="center" vertical="center" wrapText="1"/>
    </xf>
    <xf numFmtId="0" fontId="8" fillId="0" borderId="9" xfId="26" applyFont="1" applyBorder="1" applyAlignment="1">
      <alignment horizontal="center" vertical="center" wrapText="1"/>
    </xf>
    <xf numFmtId="0" fontId="8" fillId="0" borderId="2" xfId="26" applyFont="1" applyBorder="1" applyAlignment="1">
      <alignment horizontal="center" vertical="center" wrapText="1"/>
    </xf>
    <xf numFmtId="0" fontId="8" fillId="0" borderId="21" xfId="19" applyFont="1" applyBorder="1" applyAlignment="1">
      <alignment horizontal="center" vertical="center" wrapText="1"/>
    </xf>
    <xf numFmtId="0" fontId="8" fillId="0" borderId="3" xfId="19" applyFont="1" applyBorder="1" applyAlignment="1">
      <alignment horizontal="center" vertical="center" wrapText="1"/>
    </xf>
    <xf numFmtId="0" fontId="8" fillId="0" borderId="8" xfId="19" applyFont="1" applyBorder="1" applyAlignment="1">
      <alignment horizontal="center" vertical="center" wrapText="1"/>
    </xf>
    <xf numFmtId="0" fontId="8" fillId="0" borderId="4" xfId="19" applyFont="1" applyBorder="1" applyAlignment="1">
      <alignment horizontal="center" vertical="center" wrapText="1"/>
    </xf>
    <xf numFmtId="0" fontId="8" fillId="0" borderId="9" xfId="19" applyFont="1" applyBorder="1" applyAlignment="1">
      <alignment horizontal="center" vertical="center" wrapText="1"/>
    </xf>
    <xf numFmtId="0" fontId="8" fillId="0" borderId="2" xfId="19" applyFont="1" applyBorder="1" applyAlignment="1">
      <alignment horizontal="center" vertical="center" wrapText="1"/>
    </xf>
    <xf numFmtId="0" fontId="8" fillId="0" borderId="9" xfId="19" applyFont="1" applyBorder="1" applyAlignment="1">
      <alignment horizontal="center"/>
    </xf>
    <xf numFmtId="0" fontId="8" fillId="0" borderId="0" xfId="19" applyFont="1" applyAlignment="1">
      <alignment horizontal="center"/>
    </xf>
    <xf numFmtId="0" fontId="8" fillId="0" borderId="9" xfId="19" applyFont="1" applyBorder="1"/>
    <xf numFmtId="0" fontId="9" fillId="8" borderId="9" xfId="8" applyFont="1" applyFill="1" applyBorder="1" applyAlignment="1">
      <alignment horizontal="center" vertical="center" wrapText="1"/>
    </xf>
    <xf numFmtId="0" fontId="9" fillId="8" borderId="9" xfId="8" applyFont="1" applyFill="1" applyBorder="1" applyAlignment="1">
      <alignment horizontal="center"/>
    </xf>
    <xf numFmtId="0" fontId="14" fillId="0" borderId="0" xfId="8" applyFont="1" applyAlignment="1">
      <alignment horizontal="center" vertical="center" wrapText="1"/>
    </xf>
    <xf numFmtId="0" fontId="19" fillId="3" borderId="9" xfId="4" applyFont="1" applyFill="1" applyBorder="1" applyAlignment="1">
      <alignment horizontal="center" vertical="center" wrapText="1"/>
    </xf>
    <xf numFmtId="0" fontId="20" fillId="0" borderId="0" xfId="4" applyFont="1" applyAlignment="1">
      <alignment horizontal="center" vertical="center" wrapText="1"/>
    </xf>
    <xf numFmtId="0" fontId="20" fillId="0" borderId="0" xfId="4" applyFont="1" applyAlignment="1">
      <alignment horizontal="center" vertical="center"/>
    </xf>
    <xf numFmtId="0" fontId="20" fillId="0" borderId="8" xfId="4" applyFont="1" applyBorder="1" applyAlignment="1">
      <alignment horizontal="center" vertical="center"/>
    </xf>
  </cellXfs>
  <cellStyles count="31">
    <cellStyle name="Обычный" xfId="0" builtinId="0"/>
    <cellStyle name="Обычный 10" xfId="22"/>
    <cellStyle name="Обычный 2" xfId="3"/>
    <cellStyle name="Обычный 2 2" xfId="4"/>
    <cellStyle name="Обычный 2 3" xfId="5"/>
    <cellStyle name="Обычный 2 3 2" xfId="27"/>
    <cellStyle name="Обычный 3" xfId="6"/>
    <cellStyle name="Обычный 3 2" xfId="7"/>
    <cellStyle name="Обычный 3 3" xfId="8"/>
    <cellStyle name="Обычный 4" xfId="9"/>
    <cellStyle name="Обычный 5" xfId="10"/>
    <cellStyle name="Обычный 6" xfId="11"/>
    <cellStyle name="Обычный 6 2" xfId="12"/>
    <cellStyle name="Обычный 6 3" xfId="29"/>
    <cellStyle name="Обычный 7" xfId="13"/>
    <cellStyle name="Обычный 8" xfId="14"/>
    <cellStyle name="Обычный 9" xfId="1"/>
    <cellStyle name="Обычный_Лист1" xfId="21"/>
    <cellStyle name="Обычный_Лист2" xfId="25"/>
    <cellStyle name="Обычный_ПЭЦ" xfId="19"/>
    <cellStyle name="Обычный_ПЭЦ Север" xfId="26"/>
    <cellStyle name="Обычный_ХЭХ" xfId="23"/>
    <cellStyle name="Процентный" xfId="20" builtinId="5"/>
    <cellStyle name="Процентный 2" xfId="15"/>
    <cellStyle name="Процентный 3" xfId="16"/>
    <cellStyle name="Процентный 3 2" xfId="30"/>
    <cellStyle name="Процентный 4" xfId="17"/>
    <cellStyle name="Процентный 5" xfId="2"/>
    <cellStyle name="Процентный 6" xfId="24"/>
    <cellStyle name="Финансовый 2" xfId="18"/>
    <cellStyle name="Финансовый 2 2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V22"/>
  <sheetViews>
    <sheetView zoomScale="70" zoomScaleNormal="70" workbookViewId="0">
      <selection activeCell="B13" sqref="B13"/>
    </sheetView>
  </sheetViews>
  <sheetFormatPr defaultColWidth="12.42578125" defaultRowHeight="16.5" x14ac:dyDescent="0.3"/>
  <cols>
    <col min="1" max="1" width="12.42578125" style="1"/>
    <col min="2" max="2" width="19.140625" style="1" customWidth="1"/>
    <col min="3" max="16384" width="12.42578125" style="1"/>
  </cols>
  <sheetData>
    <row r="1" spans="1:22" x14ac:dyDescent="0.3">
      <c r="U1" s="1" t="s">
        <v>0</v>
      </c>
    </row>
    <row r="2" spans="1:22" x14ac:dyDescent="0.3">
      <c r="A2" s="203" t="s">
        <v>523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</row>
    <row r="3" spans="1:22" x14ac:dyDescent="0.3">
      <c r="B3" s="1" t="s">
        <v>74</v>
      </c>
      <c r="C3" s="1" t="s">
        <v>75</v>
      </c>
    </row>
    <row r="4" spans="1:22" x14ac:dyDescent="0.3">
      <c r="B4" s="1" t="s">
        <v>76</v>
      </c>
      <c r="C4" s="1" t="s">
        <v>261</v>
      </c>
    </row>
    <row r="5" spans="1:22" ht="33" x14ac:dyDescent="0.3">
      <c r="A5" s="200" t="s">
        <v>48</v>
      </c>
      <c r="B5" s="177" t="s">
        <v>503</v>
      </c>
      <c r="C5" s="141" t="s">
        <v>1</v>
      </c>
      <c r="D5" s="141" t="s">
        <v>2</v>
      </c>
      <c r="E5" s="141" t="s">
        <v>3</v>
      </c>
      <c r="F5" s="141" t="s">
        <v>4</v>
      </c>
      <c r="G5" s="141" t="s">
        <v>5</v>
      </c>
      <c r="H5" s="141" t="s">
        <v>6</v>
      </c>
      <c r="I5" s="141" t="s">
        <v>7</v>
      </c>
      <c r="J5" s="141" t="s">
        <v>8</v>
      </c>
      <c r="K5" s="141" t="s">
        <v>9</v>
      </c>
      <c r="L5" s="141" t="s">
        <v>10</v>
      </c>
      <c r="M5" s="141" t="s">
        <v>15</v>
      </c>
      <c r="N5" s="141" t="s">
        <v>16</v>
      </c>
      <c r="O5" s="141" t="s">
        <v>17</v>
      </c>
      <c r="P5" s="141" t="s">
        <v>18</v>
      </c>
      <c r="Q5" s="141" t="s">
        <v>19</v>
      </c>
      <c r="R5" s="141" t="s">
        <v>20</v>
      </c>
      <c r="S5" s="141" t="s">
        <v>21</v>
      </c>
      <c r="T5" s="141" t="s">
        <v>22</v>
      </c>
      <c r="U5" s="141" t="s">
        <v>23</v>
      </c>
      <c r="V5" s="141" t="s">
        <v>24</v>
      </c>
    </row>
    <row r="6" spans="1:22" ht="49.5" x14ac:dyDescent="0.3">
      <c r="A6" s="201"/>
      <c r="B6" s="141">
        <v>10</v>
      </c>
      <c r="C6" s="141" t="s">
        <v>505</v>
      </c>
      <c r="D6" s="141"/>
      <c r="E6" s="141" t="s">
        <v>505</v>
      </c>
      <c r="F6" s="141" t="s">
        <v>505</v>
      </c>
      <c r="G6" s="141" t="s">
        <v>505</v>
      </c>
      <c r="H6" s="141" t="s">
        <v>505</v>
      </c>
      <c r="I6" s="141" t="s">
        <v>505</v>
      </c>
      <c r="J6" s="141" t="s">
        <v>505</v>
      </c>
      <c r="K6" s="141" t="s">
        <v>505</v>
      </c>
      <c r="L6" s="141"/>
      <c r="M6" s="141" t="s">
        <v>505</v>
      </c>
      <c r="N6" s="141"/>
      <c r="O6" s="141" t="s">
        <v>505</v>
      </c>
      <c r="P6" s="141" t="s">
        <v>505</v>
      </c>
      <c r="Q6" s="141" t="s">
        <v>505</v>
      </c>
      <c r="R6" s="141" t="s">
        <v>505</v>
      </c>
      <c r="S6" s="141" t="s">
        <v>505</v>
      </c>
      <c r="T6" s="141" t="s">
        <v>505</v>
      </c>
      <c r="U6" s="141" t="s">
        <v>505</v>
      </c>
      <c r="V6" s="141"/>
    </row>
    <row r="7" spans="1:22" x14ac:dyDescent="0.3">
      <c r="A7" s="201"/>
      <c r="B7" s="141">
        <v>50</v>
      </c>
      <c r="C7" s="141" t="s">
        <v>506</v>
      </c>
      <c r="D7" s="141"/>
      <c r="E7" s="141"/>
      <c r="F7" s="141" t="s">
        <v>506</v>
      </c>
      <c r="G7" s="141"/>
      <c r="H7" s="141" t="s">
        <v>506</v>
      </c>
      <c r="I7" s="141"/>
      <c r="J7" s="141"/>
      <c r="K7" s="141" t="s">
        <v>506</v>
      </c>
      <c r="L7" s="141"/>
      <c r="M7" s="141" t="s">
        <v>506</v>
      </c>
      <c r="N7" s="141"/>
      <c r="O7" s="141"/>
      <c r="P7" s="141" t="s">
        <v>506</v>
      </c>
      <c r="Q7" s="141"/>
      <c r="R7" s="141" t="s">
        <v>506</v>
      </c>
      <c r="S7" s="141"/>
      <c r="T7" s="141"/>
      <c r="U7" s="141" t="s">
        <v>506</v>
      </c>
      <c r="V7" s="141"/>
    </row>
    <row r="8" spans="1:22" ht="49.5" x14ac:dyDescent="0.3">
      <c r="A8" s="201"/>
      <c r="B8" s="141">
        <v>150</v>
      </c>
      <c r="C8" s="141" t="s">
        <v>507</v>
      </c>
      <c r="D8" s="141" t="s">
        <v>508</v>
      </c>
      <c r="E8" s="141"/>
      <c r="F8" s="141" t="s">
        <v>507</v>
      </c>
      <c r="G8" s="141"/>
      <c r="H8" s="141" t="s">
        <v>507</v>
      </c>
      <c r="I8" s="141" t="s">
        <v>508</v>
      </c>
      <c r="J8" s="141"/>
      <c r="K8" s="141" t="s">
        <v>507</v>
      </c>
      <c r="L8" s="141"/>
      <c r="M8" s="141" t="s">
        <v>507</v>
      </c>
      <c r="N8" s="141" t="s">
        <v>508</v>
      </c>
      <c r="O8" s="141"/>
      <c r="P8" s="141" t="s">
        <v>507</v>
      </c>
      <c r="Q8" s="141"/>
      <c r="R8" s="141" t="s">
        <v>507</v>
      </c>
      <c r="S8" s="141" t="s">
        <v>508</v>
      </c>
      <c r="T8" s="141"/>
      <c r="U8" s="141" t="s">
        <v>507</v>
      </c>
      <c r="V8" s="141"/>
    </row>
    <row r="9" spans="1:22" ht="99" x14ac:dyDescent="0.3">
      <c r="A9" s="201"/>
      <c r="B9" s="141">
        <v>90</v>
      </c>
      <c r="C9" s="141"/>
      <c r="D9" s="141"/>
      <c r="E9" s="141" t="s">
        <v>514</v>
      </c>
      <c r="F9" s="141"/>
      <c r="G9" s="141" t="s">
        <v>509</v>
      </c>
      <c r="H9" s="141"/>
      <c r="I9" s="141"/>
      <c r="J9" s="141" t="s">
        <v>511</v>
      </c>
      <c r="K9" s="141"/>
      <c r="L9" s="141" t="s">
        <v>510</v>
      </c>
      <c r="M9" s="141"/>
      <c r="N9" s="141"/>
      <c r="O9" s="141" t="s">
        <v>509</v>
      </c>
      <c r="P9" s="141"/>
      <c r="Q9" s="141" t="s">
        <v>510</v>
      </c>
      <c r="R9" s="141"/>
      <c r="S9" s="141"/>
      <c r="T9" s="141" t="s">
        <v>509</v>
      </c>
      <c r="U9" s="141"/>
      <c r="V9" s="141" t="s">
        <v>510</v>
      </c>
    </row>
    <row r="10" spans="1:22" ht="49.5" x14ac:dyDescent="0.3">
      <c r="A10" s="201"/>
      <c r="B10" s="141">
        <v>150</v>
      </c>
      <c r="C10" s="141"/>
      <c r="D10" s="141"/>
      <c r="E10" s="141" t="s">
        <v>512</v>
      </c>
      <c r="F10" s="141"/>
      <c r="G10" s="141" t="s">
        <v>512</v>
      </c>
      <c r="H10" s="141"/>
      <c r="I10" s="141"/>
      <c r="J10" s="141" t="s">
        <v>513</v>
      </c>
      <c r="K10" s="141"/>
      <c r="L10" s="141" t="s">
        <v>512</v>
      </c>
      <c r="M10" s="141"/>
      <c r="N10" s="141"/>
      <c r="O10" s="141" t="s">
        <v>512</v>
      </c>
      <c r="P10" s="141"/>
      <c r="Q10" s="141" t="s">
        <v>513</v>
      </c>
      <c r="R10" s="141"/>
      <c r="S10" s="141"/>
      <c r="T10" s="141" t="s">
        <v>513</v>
      </c>
      <c r="U10" s="141"/>
      <c r="V10" s="141" t="s">
        <v>513</v>
      </c>
    </row>
    <row r="11" spans="1:22" ht="66" x14ac:dyDescent="0.3">
      <c r="A11" s="201"/>
      <c r="B11" s="141">
        <v>180</v>
      </c>
      <c r="C11" s="141" t="s">
        <v>504</v>
      </c>
      <c r="D11" s="141" t="s">
        <v>515</v>
      </c>
      <c r="E11" s="141" t="s">
        <v>504</v>
      </c>
      <c r="F11" s="141" t="s">
        <v>504</v>
      </c>
      <c r="G11" s="141" t="s">
        <v>515</v>
      </c>
      <c r="H11" s="141" t="s">
        <v>504</v>
      </c>
      <c r="I11" s="141" t="s">
        <v>515</v>
      </c>
      <c r="J11" s="141" t="s">
        <v>504</v>
      </c>
      <c r="K11" s="141" t="s">
        <v>504</v>
      </c>
      <c r="L11" s="141" t="s">
        <v>515</v>
      </c>
      <c r="M11" s="141" t="s">
        <v>504</v>
      </c>
      <c r="N11" s="141" t="s">
        <v>515</v>
      </c>
      <c r="O11" s="141" t="s">
        <v>504</v>
      </c>
      <c r="P11" s="141" t="s">
        <v>504</v>
      </c>
      <c r="Q11" s="141" t="s">
        <v>515</v>
      </c>
      <c r="R11" s="141" t="s">
        <v>504</v>
      </c>
      <c r="S11" s="141" t="s">
        <v>515</v>
      </c>
      <c r="T11" s="141" t="s">
        <v>504</v>
      </c>
      <c r="U11" s="141" t="s">
        <v>504</v>
      </c>
      <c r="V11" s="141" t="s">
        <v>515</v>
      </c>
    </row>
    <row r="12" spans="1:22" ht="33" x14ac:dyDescent="0.3">
      <c r="A12" s="202"/>
      <c r="B12" s="141">
        <v>30</v>
      </c>
      <c r="C12" s="141" t="s">
        <v>104</v>
      </c>
      <c r="D12" s="141" t="s">
        <v>104</v>
      </c>
      <c r="E12" s="141" t="s">
        <v>104</v>
      </c>
      <c r="F12" s="141" t="s">
        <v>104</v>
      </c>
      <c r="G12" s="141" t="s">
        <v>104</v>
      </c>
      <c r="H12" s="141" t="s">
        <v>104</v>
      </c>
      <c r="I12" s="141" t="s">
        <v>104</v>
      </c>
      <c r="J12" s="141" t="s">
        <v>104</v>
      </c>
      <c r="K12" s="141" t="s">
        <v>104</v>
      </c>
      <c r="L12" s="141" t="s">
        <v>104</v>
      </c>
      <c r="M12" s="141" t="s">
        <v>104</v>
      </c>
      <c r="N12" s="141" t="s">
        <v>104</v>
      </c>
      <c r="O12" s="141" t="s">
        <v>104</v>
      </c>
      <c r="P12" s="141" t="s">
        <v>104</v>
      </c>
      <c r="Q12" s="141" t="s">
        <v>104</v>
      </c>
      <c r="R12" s="141" t="s">
        <v>104</v>
      </c>
      <c r="S12" s="141" t="s">
        <v>104</v>
      </c>
      <c r="T12" s="141" t="s">
        <v>104</v>
      </c>
      <c r="U12" s="141" t="s">
        <v>104</v>
      </c>
      <c r="V12" s="141" t="s">
        <v>104</v>
      </c>
    </row>
    <row r="13" spans="1:22" ht="49.5" x14ac:dyDescent="0.3">
      <c r="A13" s="200" t="s">
        <v>538</v>
      </c>
      <c r="B13" s="141">
        <v>100</v>
      </c>
      <c r="C13" s="141" t="s">
        <v>516</v>
      </c>
      <c r="D13" s="141" t="s">
        <v>516</v>
      </c>
      <c r="E13" s="141" t="s">
        <v>516</v>
      </c>
      <c r="F13" s="141" t="s">
        <v>516</v>
      </c>
      <c r="G13" s="141" t="s">
        <v>516</v>
      </c>
      <c r="H13" s="141" t="s">
        <v>516</v>
      </c>
      <c r="I13" s="141" t="s">
        <v>516</v>
      </c>
      <c r="J13" s="141" t="s">
        <v>516</v>
      </c>
      <c r="K13" s="141" t="s">
        <v>516</v>
      </c>
      <c r="L13" s="141" t="s">
        <v>516</v>
      </c>
      <c r="M13" s="141" t="s">
        <v>516</v>
      </c>
      <c r="N13" s="141" t="s">
        <v>516</v>
      </c>
      <c r="O13" s="141" t="s">
        <v>516</v>
      </c>
      <c r="P13" s="141" t="s">
        <v>516</v>
      </c>
      <c r="Q13" s="141" t="s">
        <v>516</v>
      </c>
      <c r="R13" s="141" t="s">
        <v>516</v>
      </c>
      <c r="S13" s="141" t="s">
        <v>516</v>
      </c>
      <c r="T13" s="141" t="s">
        <v>516</v>
      </c>
      <c r="U13" s="141" t="s">
        <v>516</v>
      </c>
      <c r="V13" s="141" t="s">
        <v>516</v>
      </c>
    </row>
    <row r="14" spans="1:22" ht="33" x14ac:dyDescent="0.3">
      <c r="A14" s="202"/>
      <c r="B14" s="141">
        <v>180</v>
      </c>
      <c r="C14" s="141" t="s">
        <v>517</v>
      </c>
      <c r="D14" s="141" t="s">
        <v>517</v>
      </c>
      <c r="E14" s="141" t="s">
        <v>517</v>
      </c>
      <c r="F14" s="141" t="s">
        <v>517</v>
      </c>
      <c r="G14" s="141" t="s">
        <v>517</v>
      </c>
      <c r="H14" s="141" t="s">
        <v>517</v>
      </c>
      <c r="I14" s="141" t="s">
        <v>517</v>
      </c>
      <c r="J14" s="141" t="s">
        <v>517</v>
      </c>
      <c r="K14" s="141" t="s">
        <v>517</v>
      </c>
      <c r="L14" s="141" t="s">
        <v>517</v>
      </c>
      <c r="M14" s="141" t="s">
        <v>517</v>
      </c>
      <c r="N14" s="141" t="s">
        <v>517</v>
      </c>
      <c r="O14" s="141" t="s">
        <v>517</v>
      </c>
      <c r="P14" s="141" t="s">
        <v>517</v>
      </c>
      <c r="Q14" s="141" t="s">
        <v>517</v>
      </c>
      <c r="R14" s="141" t="s">
        <v>517</v>
      </c>
      <c r="S14" s="141" t="s">
        <v>517</v>
      </c>
      <c r="T14" s="141" t="s">
        <v>517</v>
      </c>
      <c r="U14" s="141" t="s">
        <v>517</v>
      </c>
      <c r="V14" s="141" t="s">
        <v>517</v>
      </c>
    </row>
    <row r="15" spans="1:22" ht="66" x14ac:dyDescent="0.3">
      <c r="A15" s="200" t="s">
        <v>13</v>
      </c>
      <c r="B15" s="141">
        <v>60</v>
      </c>
      <c r="C15" s="141" t="s">
        <v>518</v>
      </c>
      <c r="D15" s="141" t="s">
        <v>518</v>
      </c>
      <c r="E15" s="141" t="s">
        <v>518</v>
      </c>
      <c r="F15" s="141" t="s">
        <v>519</v>
      </c>
      <c r="G15" s="141" t="s">
        <v>518</v>
      </c>
      <c r="H15" s="141" t="s">
        <v>518</v>
      </c>
      <c r="I15" s="141" t="s">
        <v>518</v>
      </c>
      <c r="J15" s="141" t="s">
        <v>518</v>
      </c>
      <c r="K15" s="141" t="s">
        <v>519</v>
      </c>
      <c r="L15" s="141" t="s">
        <v>518</v>
      </c>
      <c r="M15" s="141" t="s">
        <v>518</v>
      </c>
      <c r="N15" s="141" t="s">
        <v>518</v>
      </c>
      <c r="O15" s="141" t="s">
        <v>519</v>
      </c>
      <c r="P15" s="141" t="s">
        <v>518</v>
      </c>
      <c r="Q15" s="141" t="s">
        <v>518</v>
      </c>
      <c r="R15" s="141" t="s">
        <v>518</v>
      </c>
      <c r="S15" s="141" t="s">
        <v>518</v>
      </c>
      <c r="T15" s="141" t="s">
        <v>519</v>
      </c>
      <c r="U15" s="141" t="s">
        <v>518</v>
      </c>
      <c r="V15" s="141" t="s">
        <v>518</v>
      </c>
    </row>
    <row r="16" spans="1:22" ht="33" x14ac:dyDescent="0.3">
      <c r="A16" s="201"/>
      <c r="B16" s="141">
        <v>200</v>
      </c>
      <c r="C16" s="141" t="s">
        <v>520</v>
      </c>
      <c r="D16" s="141" t="s">
        <v>520</v>
      </c>
      <c r="E16" s="141" t="s">
        <v>520</v>
      </c>
      <c r="F16" s="141" t="s">
        <v>520</v>
      </c>
      <c r="G16" s="141" t="s">
        <v>520</v>
      </c>
      <c r="H16" s="141" t="s">
        <v>520</v>
      </c>
      <c r="I16" s="141" t="s">
        <v>520</v>
      </c>
      <c r="J16" s="141" t="s">
        <v>520</v>
      </c>
      <c r="K16" s="141" t="s">
        <v>520</v>
      </c>
      <c r="L16" s="141" t="s">
        <v>520</v>
      </c>
      <c r="M16" s="141" t="s">
        <v>520</v>
      </c>
      <c r="N16" s="141" t="s">
        <v>520</v>
      </c>
      <c r="O16" s="141" t="s">
        <v>520</v>
      </c>
      <c r="P16" s="141" t="s">
        <v>520</v>
      </c>
      <c r="Q16" s="141" t="s">
        <v>520</v>
      </c>
      <c r="R16" s="141" t="s">
        <v>520</v>
      </c>
      <c r="S16" s="141" t="s">
        <v>520</v>
      </c>
      <c r="T16" s="141" t="s">
        <v>520</v>
      </c>
      <c r="U16" s="141" t="s">
        <v>520</v>
      </c>
      <c r="V16" s="141" t="s">
        <v>520</v>
      </c>
    </row>
    <row r="17" spans="1:22" ht="99" x14ac:dyDescent="0.3">
      <c r="A17" s="201"/>
      <c r="B17" s="141">
        <v>90</v>
      </c>
      <c r="C17" s="141" t="s">
        <v>510</v>
      </c>
      <c r="D17" s="141" t="s">
        <v>511</v>
      </c>
      <c r="E17" s="141" t="s">
        <v>510</v>
      </c>
      <c r="F17" s="141" t="s">
        <v>522</v>
      </c>
      <c r="G17" s="141" t="s">
        <v>510</v>
      </c>
      <c r="H17" s="141" t="s">
        <v>510</v>
      </c>
      <c r="I17" s="141" t="s">
        <v>522</v>
      </c>
      <c r="J17" s="141" t="s">
        <v>514</v>
      </c>
      <c r="K17" s="141" t="s">
        <v>510</v>
      </c>
      <c r="L17" s="141" t="s">
        <v>522</v>
      </c>
      <c r="M17" s="141" t="s">
        <v>510</v>
      </c>
      <c r="N17" s="141" t="s">
        <v>522</v>
      </c>
      <c r="O17" s="141" t="s">
        <v>514</v>
      </c>
      <c r="P17" s="141" t="s">
        <v>510</v>
      </c>
      <c r="Q17" s="141" t="s">
        <v>522</v>
      </c>
      <c r="R17" s="141" t="s">
        <v>510</v>
      </c>
      <c r="S17" s="141" t="s">
        <v>522</v>
      </c>
      <c r="T17" s="141" t="s">
        <v>514</v>
      </c>
      <c r="U17" s="141" t="s">
        <v>522</v>
      </c>
      <c r="V17" s="141" t="s">
        <v>510</v>
      </c>
    </row>
    <row r="18" spans="1:22" ht="49.5" x14ac:dyDescent="0.3">
      <c r="A18" s="201"/>
      <c r="B18" s="141">
        <v>150</v>
      </c>
      <c r="C18" s="141" t="s">
        <v>513</v>
      </c>
      <c r="D18" s="141" t="s">
        <v>512</v>
      </c>
      <c r="E18" s="141" t="s">
        <v>513</v>
      </c>
      <c r="F18" s="141" t="s">
        <v>513</v>
      </c>
      <c r="G18" s="141" t="s">
        <v>512</v>
      </c>
      <c r="H18" s="141" t="s">
        <v>513</v>
      </c>
      <c r="I18" s="141" t="s">
        <v>513</v>
      </c>
      <c r="J18" s="141" t="s">
        <v>512</v>
      </c>
      <c r="K18" s="141" t="s">
        <v>513</v>
      </c>
      <c r="L18" s="141" t="s">
        <v>512</v>
      </c>
      <c r="M18" s="141" t="s">
        <v>513</v>
      </c>
      <c r="N18" s="141" t="s">
        <v>512</v>
      </c>
      <c r="O18" s="141" t="s">
        <v>513</v>
      </c>
      <c r="P18" s="141" t="s">
        <v>513</v>
      </c>
      <c r="Q18" s="141" t="s">
        <v>513</v>
      </c>
      <c r="R18" s="141" t="s">
        <v>512</v>
      </c>
      <c r="S18" s="141" t="s">
        <v>512</v>
      </c>
      <c r="T18" s="141" t="s">
        <v>512</v>
      </c>
      <c r="U18" s="141" t="s">
        <v>513</v>
      </c>
      <c r="V18" s="141" t="s">
        <v>512</v>
      </c>
    </row>
    <row r="19" spans="1:22" ht="66" x14ac:dyDescent="0.3">
      <c r="A19" s="201"/>
      <c r="B19" s="141">
        <v>180</v>
      </c>
      <c r="C19" s="141" t="s">
        <v>521</v>
      </c>
      <c r="D19" s="141" t="s">
        <v>521</v>
      </c>
      <c r="E19" s="141" t="s">
        <v>521</v>
      </c>
      <c r="F19" s="141" t="s">
        <v>521</v>
      </c>
      <c r="G19" s="141" t="s">
        <v>521</v>
      </c>
      <c r="H19" s="141" t="s">
        <v>521</v>
      </c>
      <c r="I19" s="141" t="s">
        <v>521</v>
      </c>
      <c r="J19" s="141" t="s">
        <v>521</v>
      </c>
      <c r="K19" s="141" t="s">
        <v>521</v>
      </c>
      <c r="L19" s="141" t="s">
        <v>521</v>
      </c>
      <c r="M19" s="141" t="s">
        <v>521</v>
      </c>
      <c r="N19" s="141" t="s">
        <v>521</v>
      </c>
      <c r="O19" s="141" t="s">
        <v>521</v>
      </c>
      <c r="P19" s="141" t="s">
        <v>521</v>
      </c>
      <c r="Q19" s="141" t="s">
        <v>521</v>
      </c>
      <c r="R19" s="141" t="s">
        <v>521</v>
      </c>
      <c r="S19" s="141" t="s">
        <v>521</v>
      </c>
      <c r="T19" s="141" t="s">
        <v>521</v>
      </c>
      <c r="U19" s="141" t="s">
        <v>521</v>
      </c>
      <c r="V19" s="141" t="s">
        <v>521</v>
      </c>
    </row>
    <row r="20" spans="1:22" ht="33" x14ac:dyDescent="0.3">
      <c r="A20" s="201"/>
      <c r="B20" s="141">
        <v>50</v>
      </c>
      <c r="C20" s="141" t="s">
        <v>104</v>
      </c>
      <c r="D20" s="141" t="s">
        <v>104</v>
      </c>
      <c r="E20" s="141" t="s">
        <v>104</v>
      </c>
      <c r="F20" s="141" t="s">
        <v>104</v>
      </c>
      <c r="G20" s="141" t="s">
        <v>104</v>
      </c>
      <c r="H20" s="141" t="s">
        <v>104</v>
      </c>
      <c r="I20" s="141" t="s">
        <v>104</v>
      </c>
      <c r="J20" s="141" t="s">
        <v>104</v>
      </c>
      <c r="K20" s="141" t="s">
        <v>104</v>
      </c>
      <c r="L20" s="141" t="s">
        <v>104</v>
      </c>
      <c r="M20" s="141" t="s">
        <v>104</v>
      </c>
      <c r="N20" s="141" t="s">
        <v>104</v>
      </c>
      <c r="O20" s="141" t="s">
        <v>104</v>
      </c>
      <c r="P20" s="141" t="s">
        <v>104</v>
      </c>
      <c r="Q20" s="141" t="s">
        <v>104</v>
      </c>
      <c r="R20" s="141" t="s">
        <v>104</v>
      </c>
      <c r="S20" s="141" t="s">
        <v>104</v>
      </c>
      <c r="T20" s="141" t="s">
        <v>104</v>
      </c>
      <c r="U20" s="141" t="s">
        <v>104</v>
      </c>
      <c r="V20" s="141" t="s">
        <v>104</v>
      </c>
    </row>
    <row r="21" spans="1:22" ht="49.5" x14ac:dyDescent="0.3">
      <c r="A21" s="200" t="s">
        <v>14</v>
      </c>
      <c r="B21" s="141">
        <v>100</v>
      </c>
      <c r="C21" s="141" t="s">
        <v>516</v>
      </c>
      <c r="D21" s="141" t="s">
        <v>516</v>
      </c>
      <c r="E21" s="141" t="s">
        <v>516</v>
      </c>
      <c r="F21" s="141" t="s">
        <v>516</v>
      </c>
      <c r="G21" s="141" t="s">
        <v>516</v>
      </c>
      <c r="H21" s="141" t="s">
        <v>516</v>
      </c>
      <c r="I21" s="141" t="s">
        <v>516</v>
      </c>
      <c r="J21" s="141" t="s">
        <v>516</v>
      </c>
      <c r="K21" s="141" t="s">
        <v>516</v>
      </c>
      <c r="L21" s="141" t="s">
        <v>516</v>
      </c>
      <c r="M21" s="141" t="s">
        <v>516</v>
      </c>
      <c r="N21" s="141" t="s">
        <v>516</v>
      </c>
      <c r="O21" s="141" t="s">
        <v>516</v>
      </c>
      <c r="P21" s="141" t="s">
        <v>516</v>
      </c>
      <c r="Q21" s="141" t="s">
        <v>516</v>
      </c>
      <c r="R21" s="141" t="s">
        <v>516</v>
      </c>
      <c r="S21" s="141" t="s">
        <v>516</v>
      </c>
      <c r="T21" s="141" t="s">
        <v>516</v>
      </c>
      <c r="U21" s="141" t="s">
        <v>516</v>
      </c>
      <c r="V21" s="141" t="s">
        <v>516</v>
      </c>
    </row>
    <row r="22" spans="1:22" ht="33" x14ac:dyDescent="0.3">
      <c r="A22" s="202"/>
      <c r="B22" s="141">
        <v>180</v>
      </c>
      <c r="C22" s="141" t="s">
        <v>517</v>
      </c>
      <c r="D22" s="141" t="s">
        <v>517</v>
      </c>
      <c r="E22" s="141" t="s">
        <v>517</v>
      </c>
      <c r="F22" s="141" t="s">
        <v>517</v>
      </c>
      <c r="G22" s="141" t="s">
        <v>517</v>
      </c>
      <c r="H22" s="141" t="s">
        <v>517</v>
      </c>
      <c r="I22" s="141" t="s">
        <v>517</v>
      </c>
      <c r="J22" s="141" t="s">
        <v>517</v>
      </c>
      <c r="K22" s="141" t="s">
        <v>517</v>
      </c>
      <c r="L22" s="141" t="s">
        <v>517</v>
      </c>
      <c r="M22" s="141" t="s">
        <v>517</v>
      </c>
      <c r="N22" s="141" t="s">
        <v>517</v>
      </c>
      <c r="O22" s="141" t="s">
        <v>517</v>
      </c>
      <c r="P22" s="141" t="s">
        <v>517</v>
      </c>
      <c r="Q22" s="141" t="s">
        <v>517</v>
      </c>
      <c r="R22" s="141" t="s">
        <v>517</v>
      </c>
      <c r="S22" s="141" t="s">
        <v>517</v>
      </c>
      <c r="T22" s="141" t="s">
        <v>517</v>
      </c>
      <c r="U22" s="141" t="s">
        <v>517</v>
      </c>
      <c r="V22" s="141" t="s">
        <v>517</v>
      </c>
    </row>
  </sheetData>
  <mergeCells count="5">
    <mergeCell ref="A5:A12"/>
    <mergeCell ref="A13:A14"/>
    <mergeCell ref="A15:A20"/>
    <mergeCell ref="A21:A22"/>
    <mergeCell ref="A2:V2"/>
  </mergeCells>
  <pageMargins left="0.7" right="0.7" top="0.75" bottom="0.75" header="0.3" footer="0.3"/>
  <pageSetup paperSize="9" scale="49" orientation="landscape" verticalDpi="0" r:id="rId1"/>
  <colBreaks count="1" manualBreakCount="1"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B1:H13"/>
  <sheetViews>
    <sheetView workbookViewId="0">
      <selection activeCell="F5" sqref="F5"/>
    </sheetView>
  </sheetViews>
  <sheetFormatPr defaultRowHeight="15" x14ac:dyDescent="0.25"/>
  <cols>
    <col min="2" max="2" width="29.42578125" bestFit="1" customWidth="1"/>
    <col min="3" max="4" width="8.140625" bestFit="1" customWidth="1"/>
    <col min="5" max="5" width="11" bestFit="1" customWidth="1"/>
    <col min="6" max="6" width="9" bestFit="1" customWidth="1"/>
    <col min="7" max="7" width="34.5703125" bestFit="1" customWidth="1"/>
    <col min="8" max="8" width="7" bestFit="1" customWidth="1"/>
  </cols>
  <sheetData>
    <row r="1" spans="2:8" x14ac:dyDescent="0.25">
      <c r="B1" s="5"/>
      <c r="C1" s="5"/>
      <c r="D1" s="5"/>
      <c r="E1" s="5"/>
      <c r="F1" s="5"/>
      <c r="G1" s="6" t="s">
        <v>333</v>
      </c>
      <c r="H1" s="5"/>
    </row>
    <row r="2" spans="2:8" ht="31.5" customHeight="1" x14ac:dyDescent="0.25">
      <c r="B2" s="259" t="s">
        <v>544</v>
      </c>
      <c r="C2" s="259"/>
      <c r="D2" s="259"/>
      <c r="E2" s="259"/>
      <c r="F2" s="259"/>
      <c r="G2" s="259"/>
      <c r="H2" s="5"/>
    </row>
    <row r="3" spans="2:8" ht="15.75" x14ac:dyDescent="0.25">
      <c r="B3" s="261" t="s">
        <v>330</v>
      </c>
      <c r="C3" s="261"/>
      <c r="D3" s="261"/>
      <c r="E3" s="261"/>
      <c r="F3" s="261"/>
      <c r="G3" s="261"/>
      <c r="H3" s="10"/>
    </row>
    <row r="4" spans="2:8" ht="72" thickBot="1" x14ac:dyDescent="0.3">
      <c r="B4" s="28" t="s">
        <v>312</v>
      </c>
      <c r="C4" s="28" t="s">
        <v>262</v>
      </c>
      <c r="D4" s="28" t="s">
        <v>263</v>
      </c>
      <c r="E4" s="28" t="s">
        <v>264</v>
      </c>
      <c r="F4" s="29" t="s">
        <v>313</v>
      </c>
      <c r="G4" s="9" t="s">
        <v>259</v>
      </c>
      <c r="H4" s="5"/>
    </row>
    <row r="5" spans="2:8" ht="60" x14ac:dyDescent="0.25">
      <c r="B5" s="30" t="s">
        <v>314</v>
      </c>
      <c r="C5" s="31">
        <v>77</v>
      </c>
      <c r="D5" s="31">
        <v>79</v>
      </c>
      <c r="E5" s="31">
        <v>335</v>
      </c>
      <c r="F5" s="32">
        <v>2350</v>
      </c>
      <c r="G5" s="258" t="s">
        <v>315</v>
      </c>
      <c r="H5" s="5"/>
    </row>
    <row r="6" spans="2:8" ht="75.75" thickBot="1" x14ac:dyDescent="0.3">
      <c r="B6" s="33" t="s">
        <v>316</v>
      </c>
      <c r="C6" s="34">
        <v>0.13106382978723405</v>
      </c>
      <c r="D6" s="34">
        <v>0.30255319148936172</v>
      </c>
      <c r="E6" s="34">
        <v>0.57021276595744685</v>
      </c>
      <c r="F6" s="35">
        <v>1.0038297872340425</v>
      </c>
      <c r="G6" s="258"/>
      <c r="H6" s="5"/>
    </row>
    <row r="7" spans="2:8" ht="60" x14ac:dyDescent="0.25">
      <c r="B7" s="36" t="s">
        <v>317</v>
      </c>
      <c r="C7" s="37">
        <v>63</v>
      </c>
      <c r="D7" s="37">
        <v>70</v>
      </c>
      <c r="E7" s="37">
        <v>305</v>
      </c>
      <c r="F7" s="38">
        <v>2100</v>
      </c>
      <c r="G7" s="258" t="s">
        <v>318</v>
      </c>
      <c r="H7" s="5"/>
    </row>
    <row r="8" spans="2:8" ht="75.75" thickBot="1" x14ac:dyDescent="0.3">
      <c r="B8" s="39" t="s">
        <v>319</v>
      </c>
      <c r="C8" s="40">
        <v>0.12</v>
      </c>
      <c r="D8" s="40">
        <v>0.3</v>
      </c>
      <c r="E8" s="40">
        <v>0.580952380952381</v>
      </c>
      <c r="F8" s="41">
        <v>1.000952380952381</v>
      </c>
      <c r="G8" s="258"/>
      <c r="H8" s="5"/>
    </row>
    <row r="9" spans="2:8" ht="75.75" thickBot="1" x14ac:dyDescent="0.3">
      <c r="B9" s="42" t="s">
        <v>320</v>
      </c>
      <c r="C9" s="40" t="s">
        <v>321</v>
      </c>
      <c r="D9" s="40" t="s">
        <v>322</v>
      </c>
      <c r="E9" s="40" t="s">
        <v>323</v>
      </c>
      <c r="F9" s="43"/>
      <c r="G9" s="258"/>
      <c r="H9" s="5"/>
    </row>
    <row r="10" spans="2:8" ht="90" x14ac:dyDescent="0.25">
      <c r="B10" s="44" t="s">
        <v>331</v>
      </c>
      <c r="C10" s="45">
        <v>66</v>
      </c>
      <c r="D10" s="45">
        <v>74</v>
      </c>
      <c r="E10" s="45">
        <v>319</v>
      </c>
      <c r="F10" s="46">
        <v>2206</v>
      </c>
      <c r="G10" s="258" t="s">
        <v>325</v>
      </c>
      <c r="H10" s="5"/>
    </row>
    <row r="11" spans="2:8" ht="75.75" thickBot="1" x14ac:dyDescent="0.3">
      <c r="B11" s="47" t="s">
        <v>326</v>
      </c>
      <c r="C11" s="48">
        <v>0.11967361740707162</v>
      </c>
      <c r="D11" s="48">
        <v>0.30190389845874888</v>
      </c>
      <c r="E11" s="48">
        <v>0.57842248413417952</v>
      </c>
      <c r="F11" s="49">
        <v>1</v>
      </c>
      <c r="G11" s="258"/>
      <c r="H11" s="5"/>
    </row>
    <row r="12" spans="2:8" ht="105.75" thickBot="1" x14ac:dyDescent="0.3">
      <c r="B12" s="50" t="s">
        <v>327</v>
      </c>
      <c r="C12" s="51">
        <v>80</v>
      </c>
      <c r="D12" s="51">
        <v>82</v>
      </c>
      <c r="E12" s="51">
        <v>350</v>
      </c>
      <c r="F12" s="52">
        <v>2468</v>
      </c>
      <c r="G12" s="258" t="s">
        <v>337</v>
      </c>
      <c r="H12" s="6"/>
    </row>
    <row r="13" spans="2:8" ht="75.75" thickBot="1" x14ac:dyDescent="0.3">
      <c r="B13" s="53" t="s">
        <v>328</v>
      </c>
      <c r="C13" s="54">
        <v>0.12965964343598055</v>
      </c>
      <c r="D13" s="54">
        <v>0.29902755267423015</v>
      </c>
      <c r="E13" s="54">
        <v>0.5672609400324149</v>
      </c>
      <c r="F13" s="55">
        <v>0.99594813614262556</v>
      </c>
      <c r="G13" s="258"/>
      <c r="H13" s="5"/>
    </row>
  </sheetData>
  <mergeCells count="6">
    <mergeCell ref="G12:G13"/>
    <mergeCell ref="B2:G2"/>
    <mergeCell ref="B3:G3"/>
    <mergeCell ref="G5:G6"/>
    <mergeCell ref="G7:G9"/>
    <mergeCell ref="G10:G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G600"/>
  <sheetViews>
    <sheetView zoomScale="60" zoomScaleNormal="60" workbookViewId="0">
      <selection activeCell="E144" sqref="E144:F144"/>
    </sheetView>
  </sheetViews>
  <sheetFormatPr defaultColWidth="9.140625" defaultRowHeight="16.5" x14ac:dyDescent="0.3"/>
  <cols>
    <col min="1" max="1" width="13.7109375" style="1" bestFit="1" customWidth="1"/>
    <col min="2" max="2" width="42" style="1" customWidth="1"/>
    <col min="3" max="3" width="9.140625" style="1"/>
    <col min="4" max="4" width="3.7109375" style="4" customWidth="1"/>
    <col min="5" max="5" width="13.7109375" style="1" bestFit="1" customWidth="1"/>
    <col min="6" max="6" width="30.7109375" style="1" bestFit="1" customWidth="1"/>
    <col min="7" max="7" width="9.140625" style="1"/>
    <col min="8" max="16384" width="9.140625" style="4"/>
  </cols>
  <sheetData>
    <row r="1" spans="1:7" s="109" customFormat="1" x14ac:dyDescent="0.3">
      <c r="B1" s="110"/>
      <c r="C1" s="111"/>
      <c r="F1" s="226" t="s">
        <v>439</v>
      </c>
      <c r="G1" s="226"/>
    </row>
    <row r="2" spans="1:7" s="109" customFormat="1" x14ac:dyDescent="0.3">
      <c r="B2" s="110"/>
      <c r="C2" s="111"/>
      <c r="F2" s="176"/>
      <c r="G2" s="176"/>
    </row>
    <row r="3" spans="1:7" s="109" customFormat="1" ht="47.1" customHeight="1" x14ac:dyDescent="0.25">
      <c r="A3" s="225" t="s">
        <v>487</v>
      </c>
      <c r="B3" s="225"/>
      <c r="C3" s="225"/>
      <c r="D3" s="225"/>
      <c r="E3" s="225"/>
      <c r="F3" s="225"/>
      <c r="G3" s="225"/>
    </row>
    <row r="4" spans="1:7" s="114" customFormat="1" ht="37.5" customHeight="1" x14ac:dyDescent="0.25">
      <c r="A4" s="112"/>
      <c r="B4" s="113" t="s">
        <v>340</v>
      </c>
      <c r="C4" s="111"/>
      <c r="E4" s="112"/>
      <c r="F4" s="113" t="s">
        <v>478</v>
      </c>
      <c r="G4" s="111"/>
    </row>
    <row r="5" spans="1:7" s="114" customFormat="1" x14ac:dyDescent="0.3">
      <c r="A5" s="115"/>
      <c r="B5" s="116"/>
      <c r="C5" s="112"/>
      <c r="E5" s="115"/>
      <c r="F5" s="116"/>
      <c r="G5" s="112"/>
    </row>
    <row r="6" spans="1:7" s="114" customFormat="1" x14ac:dyDescent="0.3">
      <c r="A6" s="115"/>
      <c r="B6" s="116"/>
      <c r="C6" s="111"/>
      <c r="E6" s="115"/>
      <c r="F6" s="116"/>
      <c r="G6" s="111"/>
    </row>
    <row r="7" spans="1:7" s="117" customFormat="1" x14ac:dyDescent="0.25">
      <c r="A7" s="207" t="s">
        <v>30</v>
      </c>
      <c r="B7" s="207" t="s">
        <v>31</v>
      </c>
      <c r="C7" s="207" t="s">
        <v>32</v>
      </c>
      <c r="E7" s="208" t="s">
        <v>31</v>
      </c>
      <c r="F7" s="209"/>
      <c r="G7" s="207" t="s">
        <v>32</v>
      </c>
    </row>
    <row r="8" spans="1:7" s="118" customFormat="1" x14ac:dyDescent="0.25">
      <c r="A8" s="207"/>
      <c r="B8" s="207"/>
      <c r="C8" s="207"/>
      <c r="E8" s="210"/>
      <c r="F8" s="211"/>
      <c r="G8" s="207"/>
    </row>
    <row r="9" spans="1:7" s="118" customFormat="1" x14ac:dyDescent="0.25">
      <c r="A9" s="212" t="s">
        <v>341</v>
      </c>
      <c r="B9" s="212"/>
      <c r="C9" s="212"/>
      <c r="E9" s="212" t="s">
        <v>341</v>
      </c>
      <c r="F9" s="212"/>
      <c r="G9" s="212"/>
    </row>
    <row r="10" spans="1:7" s="118" customFormat="1" x14ac:dyDescent="0.25">
      <c r="A10" s="213" t="s">
        <v>342</v>
      </c>
      <c r="B10" s="213"/>
      <c r="C10" s="213"/>
      <c r="E10" s="213" t="s">
        <v>342</v>
      </c>
      <c r="F10" s="213"/>
      <c r="G10" s="213"/>
    </row>
    <row r="11" spans="1:7" s="118" customFormat="1" x14ac:dyDescent="0.25">
      <c r="A11" s="119" t="s">
        <v>177</v>
      </c>
      <c r="B11" s="120" t="s">
        <v>49</v>
      </c>
      <c r="C11" s="121">
        <v>10</v>
      </c>
      <c r="E11" s="214" t="s">
        <v>49</v>
      </c>
      <c r="F11" s="215"/>
      <c r="G11" s="121">
        <v>10</v>
      </c>
    </row>
    <row r="12" spans="1:7" s="118" customFormat="1" x14ac:dyDescent="0.25">
      <c r="A12" s="119" t="s">
        <v>178</v>
      </c>
      <c r="B12" s="120" t="s">
        <v>50</v>
      </c>
      <c r="C12" s="121">
        <v>15</v>
      </c>
      <c r="E12" s="214"/>
      <c r="F12" s="215"/>
      <c r="G12" s="121"/>
    </row>
    <row r="13" spans="1:7" s="118" customFormat="1" x14ac:dyDescent="0.25">
      <c r="A13" s="119" t="s">
        <v>179</v>
      </c>
      <c r="B13" s="120" t="s">
        <v>87</v>
      </c>
      <c r="C13" s="121">
        <v>40</v>
      </c>
      <c r="E13" s="214" t="s">
        <v>343</v>
      </c>
      <c r="F13" s="215"/>
      <c r="G13" s="121">
        <v>70</v>
      </c>
    </row>
    <row r="14" spans="1:7" s="122" customFormat="1" ht="33" x14ac:dyDescent="0.3">
      <c r="A14" s="119" t="s">
        <v>180</v>
      </c>
      <c r="B14" s="120" t="s">
        <v>88</v>
      </c>
      <c r="C14" s="121">
        <v>220</v>
      </c>
      <c r="E14" s="214" t="s">
        <v>344</v>
      </c>
      <c r="F14" s="215"/>
      <c r="G14" s="121">
        <v>210</v>
      </c>
    </row>
    <row r="15" spans="1:7" s="122" customFormat="1" x14ac:dyDescent="0.3">
      <c r="A15" s="119" t="s">
        <v>181</v>
      </c>
      <c r="B15" s="120" t="s">
        <v>11</v>
      </c>
      <c r="C15" s="121">
        <v>200</v>
      </c>
      <c r="E15" s="214" t="s">
        <v>345</v>
      </c>
      <c r="F15" s="215"/>
      <c r="G15" s="121">
        <v>200</v>
      </c>
    </row>
    <row r="16" spans="1:7" s="122" customFormat="1" x14ac:dyDescent="0.3">
      <c r="A16" s="123"/>
      <c r="B16" s="120" t="s">
        <v>104</v>
      </c>
      <c r="C16" s="121">
        <v>40</v>
      </c>
      <c r="E16" s="214" t="s">
        <v>104</v>
      </c>
      <c r="F16" s="215"/>
      <c r="G16" s="121">
        <v>40</v>
      </c>
    </row>
    <row r="17" spans="1:7" s="122" customFormat="1" x14ac:dyDescent="0.3">
      <c r="A17" s="119" t="s">
        <v>182</v>
      </c>
      <c r="B17" s="120" t="s">
        <v>51</v>
      </c>
      <c r="C17" s="121">
        <v>100</v>
      </c>
      <c r="E17" s="214"/>
      <c r="F17" s="215"/>
      <c r="G17" s="121"/>
    </row>
    <row r="18" spans="1:7" s="122" customFormat="1" x14ac:dyDescent="0.3">
      <c r="A18" s="204" t="s">
        <v>52</v>
      </c>
      <c r="B18" s="204"/>
      <c r="C18" s="124">
        <v>625</v>
      </c>
      <c r="E18" s="205" t="s">
        <v>52</v>
      </c>
      <c r="F18" s="206"/>
      <c r="G18" s="124">
        <f>SUM(G11:G17)</f>
        <v>530</v>
      </c>
    </row>
    <row r="19" spans="1:7" s="122" customFormat="1" x14ac:dyDescent="0.3">
      <c r="A19" s="125"/>
      <c r="B19" s="125"/>
      <c r="C19" s="124"/>
      <c r="E19" s="213" t="s">
        <v>538</v>
      </c>
      <c r="F19" s="213"/>
      <c r="G19" s="213"/>
    </row>
    <row r="20" spans="1:7" s="122" customFormat="1" x14ac:dyDescent="0.3">
      <c r="A20" s="125"/>
      <c r="B20" s="125"/>
      <c r="C20" s="124"/>
      <c r="E20" s="216" t="s">
        <v>100</v>
      </c>
      <c r="F20" s="217"/>
      <c r="G20" s="124">
        <v>100</v>
      </c>
    </row>
    <row r="21" spans="1:7" s="122" customFormat="1" x14ac:dyDescent="0.3">
      <c r="A21" s="125"/>
      <c r="B21" s="125"/>
      <c r="C21" s="124"/>
      <c r="E21" s="216" t="s">
        <v>125</v>
      </c>
      <c r="F21" s="217"/>
      <c r="G21" s="124">
        <v>200</v>
      </c>
    </row>
    <row r="22" spans="1:7" s="122" customFormat="1" x14ac:dyDescent="0.3">
      <c r="A22" s="125"/>
      <c r="B22" s="125"/>
      <c r="C22" s="124"/>
      <c r="E22" s="216"/>
      <c r="F22" s="217"/>
      <c r="G22" s="124"/>
    </row>
    <row r="23" spans="1:7" s="122" customFormat="1" x14ac:dyDescent="0.3">
      <c r="A23" s="125"/>
      <c r="B23" s="125"/>
      <c r="C23" s="124"/>
      <c r="E23" s="218" t="s">
        <v>539</v>
      </c>
      <c r="F23" s="219"/>
      <c r="G23" s="124">
        <f>SUM(G20:G22)</f>
        <v>300</v>
      </c>
    </row>
    <row r="24" spans="1:7" s="117" customFormat="1" x14ac:dyDescent="0.25">
      <c r="A24" s="213" t="s">
        <v>13</v>
      </c>
      <c r="B24" s="213"/>
      <c r="C24" s="213"/>
      <c r="E24" s="213" t="s">
        <v>13</v>
      </c>
      <c r="F24" s="213"/>
      <c r="G24" s="213"/>
    </row>
    <row r="25" spans="1:7" s="117" customFormat="1" x14ac:dyDescent="0.25">
      <c r="A25" s="119" t="s">
        <v>183</v>
      </c>
      <c r="B25" s="120" t="s">
        <v>106</v>
      </c>
      <c r="C25" s="121">
        <v>60</v>
      </c>
      <c r="E25" s="214" t="s">
        <v>346</v>
      </c>
      <c r="F25" s="215"/>
      <c r="G25" s="121">
        <v>60</v>
      </c>
    </row>
    <row r="26" spans="1:7" s="118" customFormat="1" x14ac:dyDescent="0.25">
      <c r="A26" s="119" t="s">
        <v>108</v>
      </c>
      <c r="B26" s="120" t="s">
        <v>107</v>
      </c>
      <c r="C26" s="121">
        <v>225</v>
      </c>
      <c r="E26" s="214" t="s">
        <v>347</v>
      </c>
      <c r="F26" s="215"/>
      <c r="G26" s="121">
        <v>225</v>
      </c>
    </row>
    <row r="27" spans="1:7" s="118" customFormat="1" x14ac:dyDescent="0.25">
      <c r="A27" s="123" t="s">
        <v>184</v>
      </c>
      <c r="B27" s="120" t="s">
        <v>109</v>
      </c>
      <c r="C27" s="121">
        <v>90</v>
      </c>
      <c r="E27" s="214" t="s">
        <v>109</v>
      </c>
      <c r="F27" s="215"/>
      <c r="G27" s="121">
        <v>90</v>
      </c>
    </row>
    <row r="28" spans="1:7" s="118" customFormat="1" x14ac:dyDescent="0.25">
      <c r="A28" s="119" t="s">
        <v>185</v>
      </c>
      <c r="B28" s="120" t="s">
        <v>53</v>
      </c>
      <c r="C28" s="121">
        <v>150</v>
      </c>
      <c r="E28" s="214" t="s">
        <v>489</v>
      </c>
      <c r="F28" s="215"/>
      <c r="G28" s="121">
        <v>150</v>
      </c>
    </row>
    <row r="29" spans="1:7" s="118" customFormat="1" x14ac:dyDescent="0.25">
      <c r="A29" s="119" t="s">
        <v>186</v>
      </c>
      <c r="B29" s="120" t="s">
        <v>54</v>
      </c>
      <c r="C29" s="121">
        <v>200</v>
      </c>
      <c r="E29" s="214" t="s">
        <v>54</v>
      </c>
      <c r="F29" s="215"/>
      <c r="G29" s="121">
        <v>200</v>
      </c>
    </row>
    <row r="30" spans="1:7" s="118" customFormat="1" x14ac:dyDescent="0.25">
      <c r="A30" s="123"/>
      <c r="B30" s="120" t="s">
        <v>104</v>
      </c>
      <c r="C30" s="121">
        <v>20</v>
      </c>
      <c r="E30" s="214" t="s">
        <v>104</v>
      </c>
      <c r="F30" s="215"/>
      <c r="G30" s="121">
        <v>60</v>
      </c>
    </row>
    <row r="31" spans="1:7" s="118" customFormat="1" x14ac:dyDescent="0.25">
      <c r="A31" s="123"/>
      <c r="B31" s="120" t="s">
        <v>110</v>
      </c>
      <c r="C31" s="121">
        <v>50</v>
      </c>
      <c r="E31" s="214"/>
      <c r="F31" s="215"/>
      <c r="G31" s="121"/>
    </row>
    <row r="32" spans="1:7" s="118" customFormat="1" x14ac:dyDescent="0.25">
      <c r="A32" s="123" t="s">
        <v>182</v>
      </c>
      <c r="B32" s="120" t="s">
        <v>58</v>
      </c>
      <c r="C32" s="121">
        <v>100</v>
      </c>
      <c r="E32" s="214"/>
      <c r="F32" s="215"/>
      <c r="G32" s="121"/>
    </row>
    <row r="33" spans="1:7" s="118" customFormat="1" x14ac:dyDescent="0.3">
      <c r="A33" s="204" t="s">
        <v>55</v>
      </c>
      <c r="B33" s="204"/>
      <c r="C33" s="124">
        <v>895</v>
      </c>
      <c r="E33" s="205" t="s">
        <v>55</v>
      </c>
      <c r="F33" s="206"/>
      <c r="G33" s="124">
        <f>SUM(G25:G32)</f>
        <v>785</v>
      </c>
    </row>
    <row r="34" spans="1:7" s="122" customFormat="1" x14ac:dyDescent="0.3">
      <c r="A34" s="220" t="s">
        <v>14</v>
      </c>
      <c r="B34" s="220"/>
      <c r="C34" s="220"/>
      <c r="E34" s="220" t="s">
        <v>14</v>
      </c>
      <c r="F34" s="220"/>
      <c r="G34" s="220"/>
    </row>
    <row r="35" spans="1:7" s="117" customFormat="1" x14ac:dyDescent="0.25">
      <c r="A35" s="119" t="s">
        <v>187</v>
      </c>
      <c r="B35" s="120" t="s">
        <v>112</v>
      </c>
      <c r="C35" s="121">
        <v>100</v>
      </c>
      <c r="E35" s="214"/>
      <c r="F35" s="215"/>
      <c r="G35" s="121"/>
    </row>
    <row r="36" spans="1:7" s="118" customFormat="1" x14ac:dyDescent="0.25">
      <c r="A36" s="123"/>
      <c r="B36" s="120" t="s">
        <v>103</v>
      </c>
      <c r="C36" s="121">
        <v>200</v>
      </c>
      <c r="E36" s="214" t="s">
        <v>103</v>
      </c>
      <c r="F36" s="215"/>
      <c r="G36" s="121">
        <v>200</v>
      </c>
    </row>
    <row r="37" spans="1:7" s="118" customFormat="1" x14ac:dyDescent="0.25">
      <c r="A37" s="119" t="s">
        <v>182</v>
      </c>
      <c r="B37" s="120" t="s">
        <v>58</v>
      </c>
      <c r="C37" s="121">
        <v>100</v>
      </c>
      <c r="E37" s="214" t="s">
        <v>100</v>
      </c>
      <c r="F37" s="215"/>
      <c r="G37" s="121">
        <v>100</v>
      </c>
    </row>
    <row r="38" spans="1:7" s="118" customFormat="1" x14ac:dyDescent="0.3">
      <c r="A38" s="204" t="s">
        <v>85</v>
      </c>
      <c r="B38" s="204"/>
      <c r="C38" s="124">
        <v>400</v>
      </c>
      <c r="E38" s="205" t="s">
        <v>85</v>
      </c>
      <c r="F38" s="206"/>
      <c r="G38" s="124">
        <f>SUM(G35:G37)</f>
        <v>300</v>
      </c>
    </row>
    <row r="39" spans="1:7" s="122" customFormat="1" x14ac:dyDescent="0.3">
      <c r="A39" s="204" t="s">
        <v>348</v>
      </c>
      <c r="B39" s="204"/>
      <c r="C39" s="126" t="s">
        <v>254</v>
      </c>
      <c r="E39" s="205" t="s">
        <v>348</v>
      </c>
      <c r="F39" s="206"/>
      <c r="G39" s="126">
        <f>G18+G23+G33+G38</f>
        <v>1915</v>
      </c>
    </row>
    <row r="40" spans="1:7" s="118" customFormat="1" x14ac:dyDescent="0.25">
      <c r="A40" s="212" t="s">
        <v>349</v>
      </c>
      <c r="B40" s="212"/>
      <c r="C40" s="212"/>
      <c r="E40" s="212" t="s">
        <v>349</v>
      </c>
      <c r="F40" s="212"/>
      <c r="G40" s="212"/>
    </row>
    <row r="41" spans="1:7" s="118" customFormat="1" x14ac:dyDescent="0.25">
      <c r="A41" s="213" t="s">
        <v>342</v>
      </c>
      <c r="B41" s="213"/>
      <c r="C41" s="213"/>
      <c r="E41" s="213" t="s">
        <v>342</v>
      </c>
      <c r="F41" s="213"/>
      <c r="G41" s="213"/>
    </row>
    <row r="42" spans="1:7" s="122" customFormat="1" x14ac:dyDescent="0.3">
      <c r="A42" s="119" t="s">
        <v>178</v>
      </c>
      <c r="B42" s="120" t="s">
        <v>50</v>
      </c>
      <c r="C42" s="121">
        <v>15</v>
      </c>
      <c r="E42" s="214" t="s">
        <v>350</v>
      </c>
      <c r="F42" s="215"/>
      <c r="G42" s="121">
        <v>150</v>
      </c>
    </row>
    <row r="43" spans="1:7" s="122" customFormat="1" x14ac:dyDescent="0.3">
      <c r="A43" s="123" t="s">
        <v>188</v>
      </c>
      <c r="B43" s="120" t="s">
        <v>113</v>
      </c>
      <c r="C43" s="121">
        <v>180</v>
      </c>
      <c r="E43" s="214" t="s">
        <v>351</v>
      </c>
      <c r="F43" s="215"/>
      <c r="G43" s="121">
        <v>50</v>
      </c>
    </row>
    <row r="44" spans="1:7" s="122" customFormat="1" x14ac:dyDescent="0.3">
      <c r="A44" s="119" t="s">
        <v>189</v>
      </c>
      <c r="B44" s="120" t="s">
        <v>25</v>
      </c>
      <c r="C44" s="121">
        <v>200</v>
      </c>
      <c r="E44" s="214" t="s">
        <v>25</v>
      </c>
      <c r="F44" s="215"/>
      <c r="G44" s="121">
        <v>200</v>
      </c>
    </row>
    <row r="45" spans="1:7" s="122" customFormat="1" x14ac:dyDescent="0.3">
      <c r="A45" s="119" t="s">
        <v>190</v>
      </c>
      <c r="B45" s="120" t="s">
        <v>114</v>
      </c>
      <c r="C45" s="121">
        <v>50</v>
      </c>
      <c r="E45" s="214" t="s">
        <v>104</v>
      </c>
      <c r="F45" s="215"/>
      <c r="G45" s="121">
        <v>50</v>
      </c>
    </row>
    <row r="46" spans="1:7" s="122" customFormat="1" x14ac:dyDescent="0.3">
      <c r="A46" s="119" t="s">
        <v>182</v>
      </c>
      <c r="B46" s="120" t="s">
        <v>58</v>
      </c>
      <c r="C46" s="121">
        <v>100</v>
      </c>
      <c r="E46" s="214"/>
      <c r="F46" s="215"/>
      <c r="G46" s="121"/>
    </row>
    <row r="47" spans="1:7" s="122" customFormat="1" x14ac:dyDescent="0.3">
      <c r="A47" s="204" t="s">
        <v>52</v>
      </c>
      <c r="B47" s="204"/>
      <c r="C47" s="124">
        <v>545</v>
      </c>
      <c r="E47" s="205" t="s">
        <v>52</v>
      </c>
      <c r="F47" s="206"/>
      <c r="G47" s="124">
        <f>SUM(G42:G46)</f>
        <v>450</v>
      </c>
    </row>
    <row r="48" spans="1:7" s="122" customFormat="1" x14ac:dyDescent="0.3">
      <c r="A48" s="125"/>
      <c r="B48" s="125"/>
      <c r="C48" s="124"/>
      <c r="E48" s="213" t="s">
        <v>538</v>
      </c>
      <c r="F48" s="213"/>
      <c r="G48" s="213"/>
    </row>
    <row r="49" spans="1:7" s="122" customFormat="1" x14ac:dyDescent="0.3">
      <c r="A49" s="125"/>
      <c r="B49" s="125"/>
      <c r="C49" s="124"/>
      <c r="E49" s="216" t="s">
        <v>100</v>
      </c>
      <c r="F49" s="217"/>
      <c r="G49" s="124">
        <v>100</v>
      </c>
    </row>
    <row r="50" spans="1:7" s="122" customFormat="1" x14ac:dyDescent="0.3">
      <c r="A50" s="125"/>
      <c r="B50" s="125"/>
      <c r="C50" s="124"/>
      <c r="E50" s="216"/>
      <c r="F50" s="217"/>
      <c r="G50" s="124"/>
    </row>
    <row r="51" spans="1:7" s="122" customFormat="1" x14ac:dyDescent="0.3">
      <c r="A51" s="125"/>
      <c r="B51" s="125"/>
      <c r="C51" s="124"/>
      <c r="E51" s="216" t="s">
        <v>345</v>
      </c>
      <c r="F51" s="217"/>
      <c r="G51" s="124">
        <v>200</v>
      </c>
    </row>
    <row r="52" spans="1:7" s="122" customFormat="1" x14ac:dyDescent="0.3">
      <c r="A52" s="125"/>
      <c r="B52" s="125"/>
      <c r="C52" s="124"/>
      <c r="E52" s="218" t="s">
        <v>539</v>
      </c>
      <c r="F52" s="219"/>
      <c r="G52" s="124">
        <f>SUM(G49:G51)</f>
        <v>300</v>
      </c>
    </row>
    <row r="53" spans="1:7" s="117" customFormat="1" x14ac:dyDescent="0.25">
      <c r="A53" s="213" t="s">
        <v>13</v>
      </c>
      <c r="B53" s="213"/>
      <c r="C53" s="213"/>
      <c r="E53" s="213" t="s">
        <v>13</v>
      </c>
      <c r="F53" s="213"/>
      <c r="G53" s="213"/>
    </row>
    <row r="54" spans="1:7" s="118" customFormat="1" x14ac:dyDescent="0.25">
      <c r="A54" s="119" t="s">
        <v>191</v>
      </c>
      <c r="B54" s="120" t="s">
        <v>115</v>
      </c>
      <c r="C54" s="121">
        <v>60</v>
      </c>
      <c r="E54" s="214" t="s">
        <v>490</v>
      </c>
      <c r="F54" s="215"/>
      <c r="G54" s="121">
        <v>60</v>
      </c>
    </row>
    <row r="55" spans="1:7" s="118" customFormat="1" ht="33" x14ac:dyDescent="0.25">
      <c r="A55" s="119" t="s">
        <v>192</v>
      </c>
      <c r="B55" s="120" t="s">
        <v>116</v>
      </c>
      <c r="C55" s="121">
        <v>210</v>
      </c>
      <c r="E55" s="214" t="s">
        <v>352</v>
      </c>
      <c r="F55" s="215"/>
      <c r="G55" s="121">
        <v>210</v>
      </c>
    </row>
    <row r="56" spans="1:7" s="118" customFormat="1" ht="33" x14ac:dyDescent="0.25">
      <c r="A56" s="119" t="s">
        <v>193</v>
      </c>
      <c r="B56" s="120" t="s">
        <v>117</v>
      </c>
      <c r="C56" s="121">
        <v>270</v>
      </c>
      <c r="E56" s="214" t="s">
        <v>353</v>
      </c>
      <c r="F56" s="215"/>
      <c r="G56" s="121">
        <v>270</v>
      </c>
    </row>
    <row r="57" spans="1:7" s="118" customFormat="1" x14ac:dyDescent="0.25">
      <c r="A57" s="127"/>
      <c r="B57" s="120" t="s">
        <v>118</v>
      </c>
      <c r="C57" s="121">
        <v>200</v>
      </c>
      <c r="E57" s="214" t="s">
        <v>66</v>
      </c>
      <c r="F57" s="215"/>
      <c r="G57" s="121">
        <v>200</v>
      </c>
    </row>
    <row r="58" spans="1:7" s="118" customFormat="1" x14ac:dyDescent="0.25">
      <c r="A58" s="123"/>
      <c r="B58" s="120" t="s">
        <v>104</v>
      </c>
      <c r="C58" s="121">
        <v>20</v>
      </c>
      <c r="E58" s="214" t="s">
        <v>104</v>
      </c>
      <c r="F58" s="215"/>
      <c r="G58" s="121">
        <v>60</v>
      </c>
    </row>
    <row r="59" spans="1:7" s="118" customFormat="1" x14ac:dyDescent="0.25">
      <c r="A59" s="123"/>
      <c r="B59" s="120" t="s">
        <v>110</v>
      </c>
      <c r="C59" s="121">
        <v>50</v>
      </c>
      <c r="E59" s="214"/>
      <c r="F59" s="215"/>
      <c r="G59" s="121"/>
    </row>
    <row r="60" spans="1:7" s="122" customFormat="1" x14ac:dyDescent="0.3">
      <c r="A60" s="119" t="s">
        <v>182</v>
      </c>
      <c r="B60" s="120" t="s">
        <v>51</v>
      </c>
      <c r="C60" s="121">
        <v>100</v>
      </c>
      <c r="E60" s="214"/>
      <c r="F60" s="215"/>
      <c r="G60" s="121"/>
    </row>
    <row r="61" spans="1:7" s="117" customFormat="1" x14ac:dyDescent="0.3">
      <c r="A61" s="204" t="s">
        <v>55</v>
      </c>
      <c r="B61" s="204"/>
      <c r="C61" s="124">
        <v>910</v>
      </c>
      <c r="E61" s="205" t="s">
        <v>55</v>
      </c>
      <c r="F61" s="206"/>
      <c r="G61" s="124">
        <f>SUM(G54:G60)</f>
        <v>800</v>
      </c>
    </row>
    <row r="62" spans="1:7" s="118" customFormat="1" x14ac:dyDescent="0.3">
      <c r="A62" s="220" t="s">
        <v>14</v>
      </c>
      <c r="B62" s="220"/>
      <c r="C62" s="220"/>
      <c r="E62" s="220" t="s">
        <v>14</v>
      </c>
      <c r="F62" s="220"/>
      <c r="G62" s="220"/>
    </row>
    <row r="63" spans="1:7" s="118" customFormat="1" x14ac:dyDescent="0.25">
      <c r="A63" s="123" t="s">
        <v>194</v>
      </c>
      <c r="B63" s="120" t="s">
        <v>119</v>
      </c>
      <c r="C63" s="121">
        <v>75</v>
      </c>
      <c r="E63" s="214" t="s">
        <v>100</v>
      </c>
      <c r="F63" s="215"/>
      <c r="G63" s="121">
        <v>100</v>
      </c>
    </row>
    <row r="64" spans="1:7" s="118" customFormat="1" x14ac:dyDescent="0.25">
      <c r="A64" s="119" t="s">
        <v>181</v>
      </c>
      <c r="B64" s="120" t="s">
        <v>11</v>
      </c>
      <c r="C64" s="121">
        <v>200</v>
      </c>
      <c r="E64" s="214"/>
      <c r="F64" s="215"/>
      <c r="G64" s="121"/>
    </row>
    <row r="65" spans="1:7" s="122" customFormat="1" x14ac:dyDescent="0.3">
      <c r="A65" s="123" t="s">
        <v>182</v>
      </c>
      <c r="B65" s="120" t="s">
        <v>105</v>
      </c>
      <c r="C65" s="121">
        <v>100</v>
      </c>
      <c r="E65" s="214" t="s">
        <v>152</v>
      </c>
      <c r="F65" s="215"/>
      <c r="G65" s="121">
        <v>200</v>
      </c>
    </row>
    <row r="66" spans="1:7" s="128" customFormat="1" x14ac:dyDescent="0.3">
      <c r="A66" s="204" t="s">
        <v>85</v>
      </c>
      <c r="B66" s="204"/>
      <c r="C66" s="124">
        <v>375</v>
      </c>
      <c r="E66" s="205" t="s">
        <v>85</v>
      </c>
      <c r="F66" s="206"/>
      <c r="G66" s="124">
        <f>SUM(G63:G65)</f>
        <v>300</v>
      </c>
    </row>
    <row r="67" spans="1:7" s="109" customFormat="1" x14ac:dyDescent="0.3">
      <c r="A67" s="204" t="s">
        <v>354</v>
      </c>
      <c r="B67" s="204"/>
      <c r="C67" s="126" t="s">
        <v>102</v>
      </c>
      <c r="E67" s="205" t="s">
        <v>354</v>
      </c>
      <c r="F67" s="206"/>
      <c r="G67" s="126">
        <f>G66+G61+G52+G47</f>
        <v>1850</v>
      </c>
    </row>
    <row r="68" spans="1:7" s="122" customFormat="1" x14ac:dyDescent="0.3">
      <c r="A68" s="212" t="s">
        <v>355</v>
      </c>
      <c r="B68" s="212"/>
      <c r="C68" s="212"/>
      <c r="E68" s="212" t="s">
        <v>355</v>
      </c>
      <c r="F68" s="212"/>
      <c r="G68" s="212"/>
    </row>
    <row r="69" spans="1:7" s="122" customFormat="1" x14ac:dyDescent="0.3">
      <c r="A69" s="213" t="s">
        <v>342</v>
      </c>
      <c r="B69" s="213"/>
      <c r="C69" s="213"/>
      <c r="E69" s="213" t="s">
        <v>342</v>
      </c>
      <c r="F69" s="213"/>
      <c r="G69" s="213"/>
    </row>
    <row r="70" spans="1:7" s="122" customFormat="1" x14ac:dyDescent="0.3">
      <c r="A70" s="119" t="s">
        <v>177</v>
      </c>
      <c r="B70" s="120" t="s">
        <v>49</v>
      </c>
      <c r="C70" s="121">
        <v>10</v>
      </c>
      <c r="E70" s="214" t="s">
        <v>49</v>
      </c>
      <c r="F70" s="215"/>
      <c r="G70" s="121">
        <v>10</v>
      </c>
    </row>
    <row r="71" spans="1:7" s="122" customFormat="1" x14ac:dyDescent="0.3">
      <c r="A71" s="123" t="s">
        <v>195</v>
      </c>
      <c r="B71" s="120" t="s">
        <v>120</v>
      </c>
      <c r="C71" s="121">
        <v>120</v>
      </c>
      <c r="E71" s="214" t="s">
        <v>356</v>
      </c>
      <c r="F71" s="215"/>
      <c r="G71" s="121">
        <v>120</v>
      </c>
    </row>
    <row r="72" spans="1:7" s="122" customFormat="1" x14ac:dyDescent="0.3">
      <c r="A72" s="123" t="s">
        <v>196</v>
      </c>
      <c r="B72" s="120" t="s">
        <v>121</v>
      </c>
      <c r="C72" s="121">
        <v>150</v>
      </c>
      <c r="E72" s="214" t="s">
        <v>121</v>
      </c>
      <c r="F72" s="215"/>
      <c r="G72" s="121">
        <v>150</v>
      </c>
    </row>
    <row r="73" spans="1:7" s="122" customFormat="1" x14ac:dyDescent="0.3">
      <c r="A73" s="123" t="s">
        <v>197</v>
      </c>
      <c r="B73" s="120" t="s">
        <v>60</v>
      </c>
      <c r="C73" s="121">
        <v>200</v>
      </c>
      <c r="E73" s="214" t="s">
        <v>60</v>
      </c>
      <c r="F73" s="215"/>
      <c r="G73" s="121">
        <v>200</v>
      </c>
    </row>
    <row r="74" spans="1:7" s="117" customFormat="1" x14ac:dyDescent="0.25">
      <c r="A74" s="123"/>
      <c r="B74" s="120" t="s">
        <v>104</v>
      </c>
      <c r="C74" s="121">
        <v>40</v>
      </c>
      <c r="E74" s="214" t="s">
        <v>104</v>
      </c>
      <c r="F74" s="215"/>
      <c r="G74" s="121">
        <v>40</v>
      </c>
    </row>
    <row r="75" spans="1:7" s="118" customFormat="1" x14ac:dyDescent="0.25">
      <c r="A75" s="123" t="s">
        <v>182</v>
      </c>
      <c r="B75" s="120" t="s">
        <v>51</v>
      </c>
      <c r="C75" s="121">
        <v>100</v>
      </c>
      <c r="E75" s="214"/>
      <c r="F75" s="215"/>
      <c r="G75" s="121"/>
    </row>
    <row r="76" spans="1:7" s="118" customFormat="1" x14ac:dyDescent="0.3">
      <c r="A76" s="204" t="s">
        <v>52</v>
      </c>
      <c r="B76" s="204"/>
      <c r="C76" s="124">
        <v>620</v>
      </c>
      <c r="E76" s="205" t="s">
        <v>52</v>
      </c>
      <c r="F76" s="206"/>
      <c r="G76" s="124">
        <f>SUM(G70:G75)</f>
        <v>520</v>
      </c>
    </row>
    <row r="77" spans="1:7" s="118" customFormat="1" x14ac:dyDescent="0.3">
      <c r="A77" s="125"/>
      <c r="B77" s="125"/>
      <c r="C77" s="124"/>
      <c r="E77" s="213" t="s">
        <v>538</v>
      </c>
      <c r="F77" s="213"/>
      <c r="G77" s="213"/>
    </row>
    <row r="78" spans="1:7" s="118" customFormat="1" x14ac:dyDescent="0.3">
      <c r="A78" s="125"/>
      <c r="B78" s="125"/>
      <c r="C78" s="124"/>
      <c r="E78" s="216" t="s">
        <v>100</v>
      </c>
      <c r="F78" s="217"/>
      <c r="G78" s="124">
        <v>100</v>
      </c>
    </row>
    <row r="79" spans="1:7" s="118" customFormat="1" x14ac:dyDescent="0.3">
      <c r="A79" s="125"/>
      <c r="B79" s="125"/>
      <c r="C79" s="124"/>
      <c r="E79" s="216"/>
      <c r="F79" s="217"/>
      <c r="G79" s="124"/>
    </row>
    <row r="80" spans="1:7" s="118" customFormat="1" x14ac:dyDescent="0.3">
      <c r="A80" s="125"/>
      <c r="B80" s="125"/>
      <c r="C80" s="124"/>
      <c r="E80" s="216" t="s">
        <v>103</v>
      </c>
      <c r="F80" s="217"/>
      <c r="G80" s="124">
        <v>200</v>
      </c>
    </row>
    <row r="81" spans="1:7" s="118" customFormat="1" x14ac:dyDescent="0.3">
      <c r="A81" s="125"/>
      <c r="B81" s="125"/>
      <c r="C81" s="124"/>
      <c r="E81" s="218" t="s">
        <v>539</v>
      </c>
      <c r="F81" s="219"/>
      <c r="G81" s="124">
        <f>SUM(G78:G80)</f>
        <v>300</v>
      </c>
    </row>
    <row r="82" spans="1:7" s="118" customFormat="1" x14ac:dyDescent="0.25">
      <c r="A82" s="213" t="s">
        <v>13</v>
      </c>
      <c r="B82" s="213"/>
      <c r="C82" s="213"/>
      <c r="E82" s="213" t="s">
        <v>13</v>
      </c>
      <c r="F82" s="213"/>
      <c r="G82" s="213"/>
    </row>
    <row r="83" spans="1:7" s="118" customFormat="1" x14ac:dyDescent="0.25">
      <c r="A83" s="119" t="s">
        <v>198</v>
      </c>
      <c r="B83" s="120" t="s">
        <v>142</v>
      </c>
      <c r="C83" s="121">
        <v>60</v>
      </c>
      <c r="E83" s="214" t="s">
        <v>493</v>
      </c>
      <c r="F83" s="215"/>
      <c r="G83" s="121">
        <v>60</v>
      </c>
    </row>
    <row r="84" spans="1:7" s="118" customFormat="1" ht="33" x14ac:dyDescent="0.25">
      <c r="A84" s="119" t="s">
        <v>199</v>
      </c>
      <c r="B84" s="120" t="s">
        <v>122</v>
      </c>
      <c r="C84" s="121">
        <v>225</v>
      </c>
      <c r="E84" s="214" t="s">
        <v>122</v>
      </c>
      <c r="F84" s="215"/>
      <c r="G84" s="121">
        <v>225</v>
      </c>
    </row>
    <row r="85" spans="1:7" s="118" customFormat="1" x14ac:dyDescent="0.25">
      <c r="A85" s="119" t="s">
        <v>200</v>
      </c>
      <c r="B85" s="120" t="s">
        <v>123</v>
      </c>
      <c r="C85" s="121">
        <v>245</v>
      </c>
      <c r="E85" s="214" t="s">
        <v>491</v>
      </c>
      <c r="F85" s="215"/>
      <c r="G85" s="121">
        <v>245</v>
      </c>
    </row>
    <row r="86" spans="1:7" s="118" customFormat="1" x14ac:dyDescent="0.25">
      <c r="A86" s="119" t="s">
        <v>201</v>
      </c>
      <c r="B86" s="120" t="s">
        <v>61</v>
      </c>
      <c r="C86" s="121">
        <v>200</v>
      </c>
      <c r="E86" s="214"/>
      <c r="F86" s="215"/>
      <c r="G86" s="121"/>
    </row>
    <row r="87" spans="1:7" s="118" customFormat="1" x14ac:dyDescent="0.25">
      <c r="A87" s="123"/>
      <c r="B87" s="120" t="s">
        <v>104</v>
      </c>
      <c r="C87" s="121">
        <v>20</v>
      </c>
      <c r="E87" s="214" t="s">
        <v>61</v>
      </c>
      <c r="F87" s="215"/>
      <c r="G87" s="121">
        <v>200</v>
      </c>
    </row>
    <row r="88" spans="1:7" s="122" customFormat="1" x14ac:dyDescent="0.3">
      <c r="A88" s="123"/>
      <c r="B88" s="120" t="s">
        <v>110</v>
      </c>
      <c r="C88" s="121">
        <v>50</v>
      </c>
      <c r="E88" s="221" t="s">
        <v>104</v>
      </c>
      <c r="F88" s="222"/>
      <c r="G88" s="121">
        <v>60</v>
      </c>
    </row>
    <row r="89" spans="1:7" s="117" customFormat="1" x14ac:dyDescent="0.25">
      <c r="A89" s="119" t="s">
        <v>182</v>
      </c>
      <c r="B89" s="120" t="s">
        <v>58</v>
      </c>
      <c r="C89" s="121">
        <v>100</v>
      </c>
      <c r="E89" s="214"/>
      <c r="F89" s="215"/>
      <c r="G89" s="121"/>
    </row>
    <row r="90" spans="1:7" s="118" customFormat="1" x14ac:dyDescent="0.3">
      <c r="A90" s="204" t="s">
        <v>55</v>
      </c>
      <c r="B90" s="204"/>
      <c r="C90" s="124">
        <v>900</v>
      </c>
      <c r="E90" s="205" t="s">
        <v>55</v>
      </c>
      <c r="F90" s="206"/>
      <c r="G90" s="124">
        <f>SUM(G83:G89)</f>
        <v>790</v>
      </c>
    </row>
    <row r="91" spans="1:7" s="118" customFormat="1" x14ac:dyDescent="0.3">
      <c r="A91" s="220" t="s">
        <v>14</v>
      </c>
      <c r="B91" s="220"/>
      <c r="C91" s="220"/>
      <c r="E91" s="220" t="s">
        <v>14</v>
      </c>
      <c r="F91" s="220"/>
      <c r="G91" s="220"/>
    </row>
    <row r="92" spans="1:7" s="118" customFormat="1" x14ac:dyDescent="0.25">
      <c r="A92" s="123" t="s">
        <v>232</v>
      </c>
      <c r="B92" s="120" t="s">
        <v>124</v>
      </c>
      <c r="C92" s="121">
        <v>75</v>
      </c>
      <c r="E92" s="214"/>
      <c r="F92" s="215"/>
      <c r="G92" s="121"/>
    </row>
    <row r="93" spans="1:7" s="122" customFormat="1" x14ac:dyDescent="0.3">
      <c r="A93" s="123"/>
      <c r="B93" s="120" t="s">
        <v>125</v>
      </c>
      <c r="C93" s="121">
        <v>200</v>
      </c>
      <c r="E93" s="214" t="s">
        <v>125</v>
      </c>
      <c r="F93" s="215"/>
      <c r="G93" s="121">
        <v>200</v>
      </c>
    </row>
    <row r="94" spans="1:7" s="128" customFormat="1" x14ac:dyDescent="0.3">
      <c r="A94" s="123" t="s">
        <v>182</v>
      </c>
      <c r="B94" s="120" t="s">
        <v>67</v>
      </c>
      <c r="C94" s="121">
        <v>100</v>
      </c>
      <c r="E94" s="214" t="s">
        <v>100</v>
      </c>
      <c r="F94" s="215"/>
      <c r="G94" s="121">
        <v>100</v>
      </c>
    </row>
    <row r="95" spans="1:7" s="109" customFormat="1" x14ac:dyDescent="0.3">
      <c r="A95" s="204" t="s">
        <v>85</v>
      </c>
      <c r="B95" s="204"/>
      <c r="C95" s="124">
        <v>375</v>
      </c>
      <c r="E95" s="205" t="s">
        <v>85</v>
      </c>
      <c r="F95" s="206"/>
      <c r="G95" s="124">
        <f>SUM(G92:G94)</f>
        <v>300</v>
      </c>
    </row>
    <row r="96" spans="1:7" s="117" customFormat="1" x14ac:dyDescent="0.3">
      <c r="A96" s="204" t="s">
        <v>357</v>
      </c>
      <c r="B96" s="204"/>
      <c r="C96" s="126" t="s">
        <v>255</v>
      </c>
      <c r="E96" s="205" t="s">
        <v>357</v>
      </c>
      <c r="F96" s="206"/>
      <c r="G96" s="126">
        <f>G76+G81+G90+G95</f>
        <v>1910</v>
      </c>
    </row>
    <row r="97" spans="1:7" s="118" customFormat="1" x14ac:dyDescent="0.25">
      <c r="A97" s="212" t="s">
        <v>358</v>
      </c>
      <c r="B97" s="212"/>
      <c r="C97" s="212"/>
      <c r="E97" s="212" t="s">
        <v>358</v>
      </c>
      <c r="F97" s="212"/>
      <c r="G97" s="212"/>
    </row>
    <row r="98" spans="1:7" s="122" customFormat="1" x14ac:dyDescent="0.3">
      <c r="A98" s="213" t="s">
        <v>342</v>
      </c>
      <c r="B98" s="213"/>
      <c r="C98" s="213"/>
      <c r="E98" s="213" t="s">
        <v>342</v>
      </c>
      <c r="F98" s="213"/>
      <c r="G98" s="213"/>
    </row>
    <row r="99" spans="1:7" s="122" customFormat="1" x14ac:dyDescent="0.3">
      <c r="A99" s="119" t="s">
        <v>177</v>
      </c>
      <c r="B99" s="120" t="s">
        <v>49</v>
      </c>
      <c r="C99" s="121">
        <v>10</v>
      </c>
      <c r="E99" s="214" t="s">
        <v>49</v>
      </c>
      <c r="F99" s="215"/>
      <c r="G99" s="121">
        <v>10</v>
      </c>
    </row>
    <row r="100" spans="1:7" s="122" customFormat="1" x14ac:dyDescent="0.3">
      <c r="A100" s="119" t="s">
        <v>178</v>
      </c>
      <c r="B100" s="120" t="s">
        <v>50</v>
      </c>
      <c r="C100" s="121">
        <v>15</v>
      </c>
      <c r="E100" s="214"/>
      <c r="F100" s="215"/>
      <c r="G100" s="121"/>
    </row>
    <row r="101" spans="1:7" s="122" customFormat="1" x14ac:dyDescent="0.3">
      <c r="A101" s="123" t="s">
        <v>202</v>
      </c>
      <c r="B101" s="120" t="s">
        <v>126</v>
      </c>
      <c r="C101" s="121">
        <v>50</v>
      </c>
      <c r="E101" s="214" t="s">
        <v>343</v>
      </c>
      <c r="F101" s="215"/>
      <c r="G101" s="121">
        <v>70</v>
      </c>
    </row>
    <row r="102" spans="1:7" s="122" customFormat="1" x14ac:dyDescent="0.3">
      <c r="A102" s="119" t="s">
        <v>203</v>
      </c>
      <c r="B102" s="120" t="s">
        <v>92</v>
      </c>
      <c r="C102" s="121">
        <v>200</v>
      </c>
      <c r="E102" s="214" t="s">
        <v>492</v>
      </c>
      <c r="F102" s="215"/>
      <c r="G102" s="121">
        <v>200</v>
      </c>
    </row>
    <row r="103" spans="1:7" s="122" customFormat="1" x14ac:dyDescent="0.3">
      <c r="A103" s="119" t="s">
        <v>181</v>
      </c>
      <c r="B103" s="120" t="s">
        <v>11</v>
      </c>
      <c r="C103" s="121">
        <v>200</v>
      </c>
      <c r="E103" s="214" t="s">
        <v>345</v>
      </c>
      <c r="F103" s="215"/>
      <c r="G103" s="121">
        <v>200</v>
      </c>
    </row>
    <row r="104" spans="1:7" s="117" customFormat="1" x14ac:dyDescent="0.25">
      <c r="A104" s="123"/>
      <c r="B104" s="120" t="s">
        <v>104</v>
      </c>
      <c r="C104" s="121">
        <v>40</v>
      </c>
      <c r="E104" s="214" t="s">
        <v>104</v>
      </c>
      <c r="F104" s="215"/>
      <c r="G104" s="121">
        <v>40</v>
      </c>
    </row>
    <row r="105" spans="1:7" s="118" customFormat="1" x14ac:dyDescent="0.25">
      <c r="A105" s="119" t="s">
        <v>182</v>
      </c>
      <c r="B105" s="120" t="s">
        <v>58</v>
      </c>
      <c r="C105" s="121">
        <v>100</v>
      </c>
      <c r="E105" s="214"/>
      <c r="F105" s="215"/>
      <c r="G105" s="121"/>
    </row>
    <row r="106" spans="1:7" s="118" customFormat="1" x14ac:dyDescent="0.3">
      <c r="A106" s="204" t="s">
        <v>52</v>
      </c>
      <c r="B106" s="204"/>
      <c r="C106" s="124">
        <v>615</v>
      </c>
      <c r="E106" s="205" t="s">
        <v>52</v>
      </c>
      <c r="F106" s="206"/>
      <c r="G106" s="124">
        <f>SUM(G99:G105)</f>
        <v>520</v>
      </c>
    </row>
    <row r="107" spans="1:7" s="118" customFormat="1" x14ac:dyDescent="0.3">
      <c r="A107" s="125"/>
      <c r="B107" s="125"/>
      <c r="C107" s="124"/>
      <c r="E107" s="213" t="s">
        <v>538</v>
      </c>
      <c r="F107" s="213"/>
      <c r="G107" s="213"/>
    </row>
    <row r="108" spans="1:7" s="118" customFormat="1" x14ac:dyDescent="0.3">
      <c r="A108" s="125"/>
      <c r="B108" s="125"/>
      <c r="C108" s="124"/>
      <c r="E108" s="216" t="s">
        <v>100</v>
      </c>
      <c r="F108" s="217"/>
      <c r="G108" s="124">
        <v>100</v>
      </c>
    </row>
    <row r="109" spans="1:7" s="118" customFormat="1" x14ac:dyDescent="0.3">
      <c r="A109" s="125"/>
      <c r="B109" s="125"/>
      <c r="C109" s="124"/>
      <c r="E109" s="216"/>
      <c r="F109" s="217"/>
      <c r="G109" s="124"/>
    </row>
    <row r="110" spans="1:7" s="118" customFormat="1" x14ac:dyDescent="0.3">
      <c r="A110" s="125"/>
      <c r="B110" s="125"/>
      <c r="C110" s="124"/>
      <c r="E110" s="216" t="s">
        <v>25</v>
      </c>
      <c r="F110" s="217"/>
      <c r="G110" s="124">
        <v>200</v>
      </c>
    </row>
    <row r="111" spans="1:7" s="118" customFormat="1" x14ac:dyDescent="0.3">
      <c r="A111" s="125"/>
      <c r="B111" s="125"/>
      <c r="C111" s="124"/>
      <c r="E111" s="218" t="s">
        <v>539</v>
      </c>
      <c r="F111" s="219"/>
      <c r="G111" s="124">
        <f>SUM(G108:G110)</f>
        <v>300</v>
      </c>
    </row>
    <row r="112" spans="1:7" s="118" customFormat="1" x14ac:dyDescent="0.25">
      <c r="A112" s="213" t="s">
        <v>13</v>
      </c>
      <c r="B112" s="213"/>
      <c r="C112" s="213"/>
      <c r="E112" s="213" t="s">
        <v>13</v>
      </c>
      <c r="F112" s="213"/>
      <c r="G112" s="213"/>
    </row>
    <row r="113" spans="1:7" s="118" customFormat="1" x14ac:dyDescent="0.25">
      <c r="A113" s="119" t="s">
        <v>213</v>
      </c>
      <c r="B113" s="120" t="s">
        <v>133</v>
      </c>
      <c r="C113" s="121">
        <v>60</v>
      </c>
      <c r="E113" s="214" t="s">
        <v>147</v>
      </c>
      <c r="F113" s="215"/>
      <c r="G113" s="121">
        <v>60</v>
      </c>
    </row>
    <row r="114" spans="1:7" s="118" customFormat="1" ht="33" x14ac:dyDescent="0.25">
      <c r="A114" s="123" t="s">
        <v>205</v>
      </c>
      <c r="B114" s="120" t="s">
        <v>128</v>
      </c>
      <c r="C114" s="121">
        <v>220</v>
      </c>
      <c r="E114" s="214" t="s">
        <v>128</v>
      </c>
      <c r="F114" s="215"/>
      <c r="G114" s="121">
        <v>220</v>
      </c>
    </row>
    <row r="115" spans="1:7" s="118" customFormat="1" x14ac:dyDescent="0.25">
      <c r="A115" s="119" t="s">
        <v>206</v>
      </c>
      <c r="B115" s="120" t="s">
        <v>129</v>
      </c>
      <c r="C115" s="121">
        <v>90</v>
      </c>
      <c r="E115" s="214" t="s">
        <v>166</v>
      </c>
      <c r="F115" s="215"/>
      <c r="G115" s="121">
        <v>90</v>
      </c>
    </row>
    <row r="116" spans="1:7" s="118" customFormat="1" x14ac:dyDescent="0.25">
      <c r="A116" s="119" t="s">
        <v>207</v>
      </c>
      <c r="B116" s="120" t="s">
        <v>143</v>
      </c>
      <c r="C116" s="121">
        <v>150</v>
      </c>
      <c r="E116" s="214" t="s">
        <v>143</v>
      </c>
      <c r="F116" s="215"/>
      <c r="G116" s="121">
        <v>150</v>
      </c>
    </row>
    <row r="117" spans="1:7" s="118" customFormat="1" x14ac:dyDescent="0.25">
      <c r="A117" s="119" t="s">
        <v>208</v>
      </c>
      <c r="B117" s="120" t="s">
        <v>63</v>
      </c>
      <c r="C117" s="121">
        <v>200</v>
      </c>
      <c r="E117" s="214" t="s">
        <v>63</v>
      </c>
      <c r="F117" s="215"/>
      <c r="G117" s="121">
        <v>200</v>
      </c>
    </row>
    <row r="118" spans="1:7" s="122" customFormat="1" x14ac:dyDescent="0.3">
      <c r="A118" s="123"/>
      <c r="B118" s="120" t="s">
        <v>104</v>
      </c>
      <c r="C118" s="121">
        <v>20</v>
      </c>
      <c r="E118" s="214" t="s">
        <v>104</v>
      </c>
      <c r="F118" s="215"/>
      <c r="G118" s="121">
        <v>60</v>
      </c>
    </row>
    <row r="119" spans="1:7" s="117" customFormat="1" x14ac:dyDescent="0.25">
      <c r="A119" s="123"/>
      <c r="B119" s="120" t="s">
        <v>110</v>
      </c>
      <c r="C119" s="121">
        <v>50</v>
      </c>
      <c r="E119" s="214"/>
      <c r="F119" s="215"/>
      <c r="G119" s="121"/>
    </row>
    <row r="120" spans="1:7" s="118" customFormat="1" x14ac:dyDescent="0.25">
      <c r="A120" s="119" t="s">
        <v>182</v>
      </c>
      <c r="B120" s="120" t="s">
        <v>51</v>
      </c>
      <c r="C120" s="121">
        <v>100</v>
      </c>
      <c r="E120" s="214"/>
      <c r="F120" s="215"/>
      <c r="G120" s="121"/>
    </row>
    <row r="121" spans="1:7" s="118" customFormat="1" x14ac:dyDescent="0.3">
      <c r="A121" s="204" t="s">
        <v>55</v>
      </c>
      <c r="B121" s="204"/>
      <c r="C121" s="124">
        <v>890</v>
      </c>
      <c r="E121" s="205" t="s">
        <v>55</v>
      </c>
      <c r="F121" s="206"/>
      <c r="G121" s="124">
        <f>SUM(G113:G120)</f>
        <v>780</v>
      </c>
    </row>
    <row r="122" spans="1:7" s="118" customFormat="1" x14ac:dyDescent="0.3">
      <c r="A122" s="220" t="s">
        <v>14</v>
      </c>
      <c r="B122" s="220"/>
      <c r="C122" s="220"/>
      <c r="E122" s="220" t="s">
        <v>14</v>
      </c>
      <c r="F122" s="220"/>
      <c r="G122" s="220"/>
    </row>
    <row r="123" spans="1:7" s="122" customFormat="1" x14ac:dyDescent="0.3">
      <c r="A123" s="119" t="s">
        <v>209</v>
      </c>
      <c r="B123" s="120" t="s">
        <v>130</v>
      </c>
      <c r="C123" s="121">
        <v>75</v>
      </c>
      <c r="E123" s="214"/>
      <c r="F123" s="215"/>
      <c r="G123" s="121"/>
    </row>
    <row r="124" spans="1:7" s="128" customFormat="1" x14ac:dyDescent="0.3">
      <c r="A124" s="127"/>
      <c r="B124" s="120" t="s">
        <v>118</v>
      </c>
      <c r="C124" s="121">
        <v>200</v>
      </c>
      <c r="E124" s="214" t="s">
        <v>253</v>
      </c>
      <c r="F124" s="215"/>
      <c r="G124" s="121">
        <v>200</v>
      </c>
    </row>
    <row r="125" spans="1:7" s="109" customFormat="1" x14ac:dyDescent="0.25">
      <c r="A125" s="119" t="s">
        <v>182</v>
      </c>
      <c r="B125" s="120" t="s">
        <v>100</v>
      </c>
      <c r="C125" s="121">
        <v>100</v>
      </c>
      <c r="E125" s="214" t="s">
        <v>100</v>
      </c>
      <c r="F125" s="215"/>
      <c r="G125" s="121">
        <v>100</v>
      </c>
    </row>
    <row r="126" spans="1:7" s="117" customFormat="1" x14ac:dyDescent="0.3">
      <c r="A126" s="204" t="s">
        <v>85</v>
      </c>
      <c r="B126" s="204"/>
      <c r="C126" s="124">
        <v>375</v>
      </c>
      <c r="E126" s="205" t="s">
        <v>85</v>
      </c>
      <c r="F126" s="206"/>
      <c r="G126" s="124">
        <f>SUM(G123:G125)</f>
        <v>300</v>
      </c>
    </row>
    <row r="127" spans="1:7" s="118" customFormat="1" x14ac:dyDescent="0.3">
      <c r="A127" s="204" t="s">
        <v>359</v>
      </c>
      <c r="B127" s="204"/>
      <c r="C127" s="126" t="s">
        <v>258</v>
      </c>
      <c r="E127" s="205" t="s">
        <v>359</v>
      </c>
      <c r="F127" s="206"/>
      <c r="G127" s="126">
        <f>G106+G111+G121+G126</f>
        <v>1900</v>
      </c>
    </row>
    <row r="128" spans="1:7" s="122" customFormat="1" x14ac:dyDescent="0.3">
      <c r="A128" s="212" t="s">
        <v>360</v>
      </c>
      <c r="B128" s="212"/>
      <c r="C128" s="212"/>
      <c r="E128" s="212" t="s">
        <v>360</v>
      </c>
      <c r="F128" s="212"/>
      <c r="G128" s="212"/>
    </row>
    <row r="129" spans="1:7" s="122" customFormat="1" x14ac:dyDescent="0.3">
      <c r="A129" s="213" t="s">
        <v>342</v>
      </c>
      <c r="B129" s="213"/>
      <c r="C129" s="213"/>
      <c r="E129" s="213" t="s">
        <v>342</v>
      </c>
      <c r="F129" s="213"/>
      <c r="G129" s="213"/>
    </row>
    <row r="130" spans="1:7" s="122" customFormat="1" x14ac:dyDescent="0.3">
      <c r="A130" s="119" t="s">
        <v>177</v>
      </c>
      <c r="B130" s="120" t="s">
        <v>49</v>
      </c>
      <c r="C130" s="121">
        <v>10</v>
      </c>
      <c r="E130" s="214" t="s">
        <v>49</v>
      </c>
      <c r="F130" s="215"/>
      <c r="G130" s="121">
        <v>10</v>
      </c>
    </row>
    <row r="131" spans="1:7" s="122" customFormat="1" x14ac:dyDescent="0.3">
      <c r="A131" s="119" t="s">
        <v>210</v>
      </c>
      <c r="B131" s="120" t="s">
        <v>131</v>
      </c>
      <c r="C131" s="121">
        <v>90</v>
      </c>
      <c r="E131" s="214" t="s">
        <v>361</v>
      </c>
      <c r="F131" s="215"/>
      <c r="G131" s="121">
        <v>110</v>
      </c>
    </row>
    <row r="132" spans="1:7" s="117" customFormat="1" x14ac:dyDescent="0.25">
      <c r="A132" s="123" t="s">
        <v>211</v>
      </c>
      <c r="B132" s="120" t="s">
        <v>132</v>
      </c>
      <c r="C132" s="121">
        <v>150</v>
      </c>
      <c r="E132" s="214" t="s">
        <v>494</v>
      </c>
      <c r="F132" s="215"/>
      <c r="G132" s="121">
        <v>150</v>
      </c>
    </row>
    <row r="133" spans="1:7" s="118" customFormat="1" x14ac:dyDescent="0.25">
      <c r="A133" s="119" t="s">
        <v>212</v>
      </c>
      <c r="B133" s="120" t="s">
        <v>12</v>
      </c>
      <c r="C133" s="121">
        <v>200</v>
      </c>
      <c r="E133" s="214" t="s">
        <v>12</v>
      </c>
      <c r="F133" s="215"/>
      <c r="G133" s="121">
        <v>200</v>
      </c>
    </row>
    <row r="134" spans="1:7" s="118" customFormat="1" x14ac:dyDescent="0.25">
      <c r="A134" s="123"/>
      <c r="B134" s="120" t="s">
        <v>104</v>
      </c>
      <c r="C134" s="121">
        <v>40</v>
      </c>
      <c r="E134" s="214" t="s">
        <v>104</v>
      </c>
      <c r="F134" s="215"/>
      <c r="G134" s="121">
        <v>40</v>
      </c>
    </row>
    <row r="135" spans="1:7" s="118" customFormat="1" x14ac:dyDescent="0.25">
      <c r="A135" s="119" t="s">
        <v>182</v>
      </c>
      <c r="B135" s="120" t="s">
        <v>51</v>
      </c>
      <c r="C135" s="121">
        <v>100</v>
      </c>
      <c r="E135" s="214"/>
      <c r="F135" s="215"/>
      <c r="G135" s="121"/>
    </row>
    <row r="136" spans="1:7" s="118" customFormat="1" x14ac:dyDescent="0.3">
      <c r="A136" s="204" t="s">
        <v>52</v>
      </c>
      <c r="B136" s="204"/>
      <c r="C136" s="124">
        <v>590</v>
      </c>
      <c r="E136" s="205" t="s">
        <v>52</v>
      </c>
      <c r="F136" s="206"/>
      <c r="G136" s="124">
        <f>SUM(G130:G135)</f>
        <v>510</v>
      </c>
    </row>
    <row r="137" spans="1:7" s="118" customFormat="1" x14ac:dyDescent="0.3">
      <c r="A137" s="125"/>
      <c r="B137" s="125"/>
      <c r="C137" s="124"/>
      <c r="E137" s="213" t="s">
        <v>538</v>
      </c>
      <c r="F137" s="213"/>
      <c r="G137" s="213"/>
    </row>
    <row r="138" spans="1:7" s="118" customFormat="1" x14ac:dyDescent="0.3">
      <c r="A138" s="125"/>
      <c r="B138" s="125"/>
      <c r="C138" s="124"/>
      <c r="E138" s="216" t="s">
        <v>100</v>
      </c>
      <c r="F138" s="217"/>
      <c r="G138" s="124">
        <v>100</v>
      </c>
    </row>
    <row r="139" spans="1:7" s="118" customFormat="1" x14ac:dyDescent="0.3">
      <c r="A139" s="125"/>
      <c r="B139" s="125"/>
      <c r="C139" s="124"/>
      <c r="E139" s="216"/>
      <c r="F139" s="217"/>
      <c r="G139" s="124"/>
    </row>
    <row r="140" spans="1:7" s="118" customFormat="1" x14ac:dyDescent="0.3">
      <c r="A140" s="125"/>
      <c r="B140" s="125"/>
      <c r="C140" s="124"/>
      <c r="E140" s="216" t="s">
        <v>125</v>
      </c>
      <c r="F140" s="217"/>
      <c r="G140" s="124">
        <v>200</v>
      </c>
    </row>
    <row r="141" spans="1:7" s="118" customFormat="1" x14ac:dyDescent="0.3">
      <c r="A141" s="125"/>
      <c r="B141" s="125"/>
      <c r="C141" s="124"/>
      <c r="E141" s="218" t="s">
        <v>539</v>
      </c>
      <c r="F141" s="219"/>
      <c r="G141" s="124">
        <f>SUM(G138:G140)</f>
        <v>300</v>
      </c>
    </row>
    <row r="142" spans="1:7" s="118" customFormat="1" x14ac:dyDescent="0.25">
      <c r="A142" s="213" t="s">
        <v>13</v>
      </c>
      <c r="B142" s="213"/>
      <c r="C142" s="213"/>
      <c r="E142" s="213" t="s">
        <v>13</v>
      </c>
      <c r="F142" s="213"/>
      <c r="G142" s="213"/>
    </row>
    <row r="143" spans="1:7" s="118" customFormat="1" x14ac:dyDescent="0.25">
      <c r="A143" s="119" t="s">
        <v>204</v>
      </c>
      <c r="B143" s="120" t="s">
        <v>127</v>
      </c>
      <c r="C143" s="121">
        <v>60</v>
      </c>
      <c r="E143" s="214" t="s">
        <v>528</v>
      </c>
      <c r="F143" s="215"/>
      <c r="G143" s="121">
        <v>60</v>
      </c>
    </row>
    <row r="144" spans="1:7" s="118" customFormat="1" ht="33" x14ac:dyDescent="0.25">
      <c r="A144" s="129" t="s">
        <v>214</v>
      </c>
      <c r="B144" s="120" t="s">
        <v>95</v>
      </c>
      <c r="C144" s="121">
        <v>220</v>
      </c>
      <c r="E144" s="214" t="s">
        <v>95</v>
      </c>
      <c r="F144" s="215"/>
      <c r="G144" s="121">
        <v>220</v>
      </c>
    </row>
    <row r="145" spans="1:7" s="118" customFormat="1" x14ac:dyDescent="0.25">
      <c r="A145" s="123" t="s">
        <v>215</v>
      </c>
      <c r="B145" s="120" t="s">
        <v>134</v>
      </c>
      <c r="C145" s="121">
        <v>240</v>
      </c>
      <c r="E145" s="214" t="s">
        <v>362</v>
      </c>
      <c r="F145" s="215"/>
      <c r="G145" s="121">
        <v>90</v>
      </c>
    </row>
    <row r="146" spans="1:7" s="122" customFormat="1" x14ac:dyDescent="0.3">
      <c r="A146" s="119" t="s">
        <v>201</v>
      </c>
      <c r="B146" s="120" t="s">
        <v>98</v>
      </c>
      <c r="C146" s="121">
        <v>200</v>
      </c>
      <c r="E146" s="214" t="s">
        <v>149</v>
      </c>
      <c r="F146" s="215"/>
      <c r="G146" s="121">
        <v>150</v>
      </c>
    </row>
    <row r="147" spans="1:7" s="117" customFormat="1" x14ac:dyDescent="0.25">
      <c r="A147" s="123"/>
      <c r="B147" s="120" t="s">
        <v>104</v>
      </c>
      <c r="C147" s="121">
        <v>20</v>
      </c>
      <c r="E147" s="214" t="s">
        <v>98</v>
      </c>
      <c r="F147" s="215"/>
      <c r="G147" s="121">
        <v>200</v>
      </c>
    </row>
    <row r="148" spans="1:7" s="118" customFormat="1" ht="33" x14ac:dyDescent="0.25">
      <c r="A148" s="123"/>
      <c r="B148" s="120" t="s">
        <v>110</v>
      </c>
      <c r="C148" s="121">
        <v>50</v>
      </c>
      <c r="E148" s="130" t="s">
        <v>104</v>
      </c>
      <c r="F148" s="131"/>
      <c r="G148" s="121">
        <v>60</v>
      </c>
    </row>
    <row r="149" spans="1:7" s="118" customFormat="1" x14ac:dyDescent="0.25">
      <c r="A149" s="119" t="s">
        <v>182</v>
      </c>
      <c r="B149" s="120" t="s">
        <v>58</v>
      </c>
      <c r="C149" s="121">
        <v>100</v>
      </c>
      <c r="E149" s="214"/>
      <c r="F149" s="215"/>
      <c r="G149" s="121"/>
    </row>
    <row r="150" spans="1:7" s="118" customFormat="1" x14ac:dyDescent="0.3">
      <c r="A150" s="223" t="s">
        <v>55</v>
      </c>
      <c r="B150" s="224"/>
      <c r="C150" s="124">
        <v>890</v>
      </c>
      <c r="E150" s="223" t="s">
        <v>55</v>
      </c>
      <c r="F150" s="224"/>
      <c r="G150" s="124">
        <f>SUM(G143:G149)</f>
        <v>780</v>
      </c>
    </row>
    <row r="151" spans="1:7" s="122" customFormat="1" x14ac:dyDescent="0.3">
      <c r="A151" s="220" t="s">
        <v>14</v>
      </c>
      <c r="B151" s="220"/>
      <c r="C151" s="220"/>
      <c r="E151" s="220" t="s">
        <v>14</v>
      </c>
      <c r="F151" s="220"/>
      <c r="G151" s="220"/>
    </row>
    <row r="152" spans="1:7" s="128" customFormat="1" x14ac:dyDescent="0.3">
      <c r="A152" s="119" t="s">
        <v>246</v>
      </c>
      <c r="B152" s="120" t="s">
        <v>135</v>
      </c>
      <c r="C152" s="121">
        <v>75</v>
      </c>
      <c r="E152" s="214"/>
      <c r="F152" s="215"/>
      <c r="G152" s="121"/>
    </row>
    <row r="153" spans="1:7" s="109" customFormat="1" x14ac:dyDescent="0.25">
      <c r="A153" s="127"/>
      <c r="B153" s="120" t="s">
        <v>136</v>
      </c>
      <c r="C153" s="121">
        <v>200</v>
      </c>
      <c r="E153" s="214" t="s">
        <v>136</v>
      </c>
      <c r="F153" s="215"/>
      <c r="G153" s="121">
        <v>200</v>
      </c>
    </row>
    <row r="154" spans="1:7" s="117" customFormat="1" x14ac:dyDescent="0.25">
      <c r="A154" s="123" t="s">
        <v>182</v>
      </c>
      <c r="B154" s="120" t="s">
        <v>111</v>
      </c>
      <c r="C154" s="121">
        <v>150</v>
      </c>
      <c r="E154" s="214" t="s">
        <v>100</v>
      </c>
      <c r="F154" s="215"/>
      <c r="G154" s="121">
        <v>100</v>
      </c>
    </row>
    <row r="155" spans="1:7" s="118" customFormat="1" x14ac:dyDescent="0.3">
      <c r="A155" s="204" t="s">
        <v>85</v>
      </c>
      <c r="B155" s="204"/>
      <c r="C155" s="124">
        <v>425</v>
      </c>
      <c r="E155" s="205" t="s">
        <v>85</v>
      </c>
      <c r="F155" s="206"/>
      <c r="G155" s="124">
        <f>SUM(G152:G154)</f>
        <v>300</v>
      </c>
    </row>
    <row r="156" spans="1:7" s="118" customFormat="1" x14ac:dyDescent="0.3">
      <c r="A156" s="204" t="s">
        <v>363</v>
      </c>
      <c r="B156" s="204"/>
      <c r="C156" s="126" t="s">
        <v>101</v>
      </c>
      <c r="E156" s="205" t="s">
        <v>363</v>
      </c>
      <c r="F156" s="206"/>
      <c r="G156" s="126">
        <f>G136+G141+G150+G155</f>
        <v>1890</v>
      </c>
    </row>
    <row r="157" spans="1:7" s="117" customFormat="1" x14ac:dyDescent="0.25">
      <c r="A157" s="212" t="s">
        <v>364</v>
      </c>
      <c r="B157" s="212"/>
      <c r="C157" s="212"/>
      <c r="E157" s="212" t="s">
        <v>364</v>
      </c>
      <c r="F157" s="212"/>
      <c r="G157" s="212"/>
    </row>
    <row r="158" spans="1:7" s="117" customFormat="1" x14ac:dyDescent="0.25">
      <c r="A158" s="213" t="s">
        <v>342</v>
      </c>
      <c r="B158" s="213"/>
      <c r="C158" s="213"/>
      <c r="E158" s="213" t="s">
        <v>342</v>
      </c>
      <c r="F158" s="213"/>
      <c r="G158" s="213"/>
    </row>
    <row r="159" spans="1:7" s="117" customFormat="1" x14ac:dyDescent="0.25">
      <c r="A159" s="119" t="s">
        <v>177</v>
      </c>
      <c r="B159" s="120" t="s">
        <v>49</v>
      </c>
      <c r="C159" s="121">
        <v>10</v>
      </c>
      <c r="E159" s="214" t="s">
        <v>49</v>
      </c>
      <c r="F159" s="215"/>
      <c r="G159" s="121">
        <v>10</v>
      </c>
    </row>
    <row r="160" spans="1:7" s="117" customFormat="1" x14ac:dyDescent="0.25">
      <c r="A160" s="119" t="s">
        <v>178</v>
      </c>
      <c r="B160" s="120" t="s">
        <v>50</v>
      </c>
      <c r="C160" s="121">
        <v>15</v>
      </c>
      <c r="E160" s="214"/>
      <c r="F160" s="215"/>
      <c r="G160" s="121"/>
    </row>
    <row r="161" spans="1:7" s="118" customFormat="1" x14ac:dyDescent="0.25">
      <c r="A161" s="119" t="s">
        <v>179</v>
      </c>
      <c r="B161" s="120" t="s">
        <v>87</v>
      </c>
      <c r="C161" s="121">
        <v>40</v>
      </c>
      <c r="E161" s="214" t="s">
        <v>343</v>
      </c>
      <c r="F161" s="215"/>
      <c r="G161" s="121">
        <v>70</v>
      </c>
    </row>
    <row r="162" spans="1:7" s="118" customFormat="1" x14ac:dyDescent="0.25">
      <c r="A162" s="119" t="s">
        <v>216</v>
      </c>
      <c r="B162" s="120" t="s">
        <v>89</v>
      </c>
      <c r="C162" s="121">
        <v>210</v>
      </c>
      <c r="E162" s="214" t="s">
        <v>174</v>
      </c>
      <c r="F162" s="215"/>
      <c r="G162" s="121">
        <v>210</v>
      </c>
    </row>
    <row r="163" spans="1:7" s="118" customFormat="1" x14ac:dyDescent="0.25">
      <c r="A163" s="123" t="s">
        <v>181</v>
      </c>
      <c r="B163" s="120" t="s">
        <v>65</v>
      </c>
      <c r="C163" s="121">
        <v>200</v>
      </c>
      <c r="E163" s="214" t="s">
        <v>345</v>
      </c>
      <c r="F163" s="215"/>
      <c r="G163" s="121">
        <v>200</v>
      </c>
    </row>
    <row r="164" spans="1:7" s="118" customFormat="1" x14ac:dyDescent="0.25">
      <c r="A164" s="123"/>
      <c r="B164" s="120" t="s">
        <v>104</v>
      </c>
      <c r="C164" s="121">
        <v>40</v>
      </c>
      <c r="E164" s="214" t="s">
        <v>104</v>
      </c>
      <c r="F164" s="215"/>
      <c r="G164" s="121">
        <v>40</v>
      </c>
    </row>
    <row r="165" spans="1:7" s="118" customFormat="1" x14ac:dyDescent="0.25">
      <c r="A165" s="119" t="s">
        <v>182</v>
      </c>
      <c r="B165" s="120" t="s">
        <v>58</v>
      </c>
      <c r="C165" s="121">
        <v>100</v>
      </c>
      <c r="E165" s="214"/>
      <c r="F165" s="215"/>
      <c r="G165" s="121"/>
    </row>
    <row r="166" spans="1:7" s="118" customFormat="1" x14ac:dyDescent="0.3">
      <c r="A166" s="204" t="s">
        <v>52</v>
      </c>
      <c r="B166" s="204"/>
      <c r="C166" s="124">
        <v>615</v>
      </c>
      <c r="E166" s="205" t="s">
        <v>52</v>
      </c>
      <c r="F166" s="206"/>
      <c r="G166" s="124">
        <f>SUM(G159:G165)</f>
        <v>530</v>
      </c>
    </row>
    <row r="167" spans="1:7" s="118" customFormat="1" x14ac:dyDescent="0.3">
      <c r="A167" s="125"/>
      <c r="B167" s="125"/>
      <c r="C167" s="124"/>
      <c r="E167" s="213" t="s">
        <v>538</v>
      </c>
      <c r="F167" s="213"/>
      <c r="G167" s="213"/>
    </row>
    <row r="168" spans="1:7" s="118" customFormat="1" x14ac:dyDescent="0.3">
      <c r="A168" s="125"/>
      <c r="B168" s="125"/>
      <c r="C168" s="124"/>
      <c r="E168" s="216" t="s">
        <v>100</v>
      </c>
      <c r="F168" s="217"/>
      <c r="G168" s="124">
        <v>100</v>
      </c>
    </row>
    <row r="169" spans="1:7" s="118" customFormat="1" x14ac:dyDescent="0.3">
      <c r="A169" s="125"/>
      <c r="B169" s="125"/>
      <c r="C169" s="124"/>
      <c r="E169" s="216"/>
      <c r="F169" s="217"/>
      <c r="G169" s="124"/>
    </row>
    <row r="170" spans="1:7" s="118" customFormat="1" x14ac:dyDescent="0.3">
      <c r="A170" s="125"/>
      <c r="B170" s="125"/>
      <c r="C170" s="124"/>
      <c r="E170" s="216" t="s">
        <v>25</v>
      </c>
      <c r="F170" s="217"/>
      <c r="G170" s="124">
        <v>200</v>
      </c>
    </row>
    <row r="171" spans="1:7" s="118" customFormat="1" x14ac:dyDescent="0.3">
      <c r="A171" s="125"/>
      <c r="B171" s="125"/>
      <c r="C171" s="124"/>
      <c r="E171" s="218" t="s">
        <v>539</v>
      </c>
      <c r="F171" s="219"/>
      <c r="G171" s="124">
        <f>SUM(G168:G170)</f>
        <v>300</v>
      </c>
    </row>
    <row r="172" spans="1:7" s="122" customFormat="1" x14ac:dyDescent="0.3">
      <c r="A172" s="213" t="s">
        <v>13</v>
      </c>
      <c r="B172" s="213"/>
      <c r="C172" s="213"/>
      <c r="E172" s="213" t="s">
        <v>13</v>
      </c>
      <c r="F172" s="213"/>
      <c r="G172" s="213"/>
    </row>
    <row r="173" spans="1:7" s="117" customFormat="1" x14ac:dyDescent="0.25">
      <c r="A173" s="119" t="s">
        <v>217</v>
      </c>
      <c r="B173" s="120" t="s">
        <v>137</v>
      </c>
      <c r="C173" s="121">
        <v>60</v>
      </c>
      <c r="E173" s="214" t="s">
        <v>137</v>
      </c>
      <c r="F173" s="215"/>
      <c r="G173" s="121">
        <v>60</v>
      </c>
    </row>
    <row r="174" spans="1:7" s="118" customFormat="1" ht="33" x14ac:dyDescent="0.25">
      <c r="A174" s="123" t="s">
        <v>218</v>
      </c>
      <c r="B174" s="120" t="s">
        <v>138</v>
      </c>
      <c r="C174" s="121">
        <v>215</v>
      </c>
      <c r="E174" s="214" t="s">
        <v>365</v>
      </c>
      <c r="F174" s="215"/>
      <c r="G174" s="121">
        <v>215</v>
      </c>
    </row>
    <row r="175" spans="1:7" s="118" customFormat="1" ht="33" x14ac:dyDescent="0.25">
      <c r="A175" s="123" t="s">
        <v>219</v>
      </c>
      <c r="B175" s="120" t="s">
        <v>139</v>
      </c>
      <c r="C175" s="121">
        <v>120</v>
      </c>
      <c r="E175" s="214" t="s">
        <v>366</v>
      </c>
      <c r="F175" s="215"/>
      <c r="G175" s="121">
        <v>120</v>
      </c>
    </row>
    <row r="176" spans="1:7" s="118" customFormat="1" x14ac:dyDescent="0.25">
      <c r="A176" s="119" t="s">
        <v>185</v>
      </c>
      <c r="B176" s="120" t="s">
        <v>53</v>
      </c>
      <c r="C176" s="121">
        <v>150</v>
      </c>
      <c r="E176" s="214" t="s">
        <v>489</v>
      </c>
      <c r="F176" s="215"/>
      <c r="G176" s="121">
        <v>150</v>
      </c>
    </row>
    <row r="177" spans="1:7" s="122" customFormat="1" x14ac:dyDescent="0.3">
      <c r="A177" s="123" t="s">
        <v>220</v>
      </c>
      <c r="B177" s="120" t="s">
        <v>66</v>
      </c>
      <c r="C177" s="121">
        <v>200</v>
      </c>
      <c r="E177" s="214" t="s">
        <v>66</v>
      </c>
      <c r="F177" s="215"/>
      <c r="G177" s="121">
        <v>200</v>
      </c>
    </row>
    <row r="178" spans="1:7" s="128" customFormat="1" x14ac:dyDescent="0.3">
      <c r="A178" s="123"/>
      <c r="B178" s="120" t="s">
        <v>104</v>
      </c>
      <c r="C178" s="121">
        <v>20</v>
      </c>
      <c r="E178" s="214" t="s">
        <v>104</v>
      </c>
      <c r="F178" s="215"/>
      <c r="G178" s="121">
        <v>60</v>
      </c>
    </row>
    <row r="179" spans="1:7" s="109" customFormat="1" x14ac:dyDescent="0.25">
      <c r="A179" s="123"/>
      <c r="B179" s="120" t="s">
        <v>110</v>
      </c>
      <c r="C179" s="121">
        <v>50</v>
      </c>
      <c r="E179" s="214"/>
      <c r="F179" s="215"/>
      <c r="G179" s="121"/>
    </row>
    <row r="180" spans="1:7" s="114" customFormat="1" x14ac:dyDescent="0.25">
      <c r="A180" s="119" t="s">
        <v>182</v>
      </c>
      <c r="B180" s="120" t="s">
        <v>51</v>
      </c>
      <c r="C180" s="121">
        <v>100</v>
      </c>
      <c r="E180" s="214"/>
      <c r="F180" s="215"/>
      <c r="G180" s="121"/>
    </row>
    <row r="181" spans="1:7" s="118" customFormat="1" x14ac:dyDescent="0.3">
      <c r="A181" s="204" t="s">
        <v>55</v>
      </c>
      <c r="B181" s="204"/>
      <c r="C181" s="124">
        <v>915</v>
      </c>
      <c r="E181" s="205" t="s">
        <v>55</v>
      </c>
      <c r="F181" s="206"/>
      <c r="G181" s="124">
        <f>SUM(G173:G180)</f>
        <v>805</v>
      </c>
    </row>
    <row r="182" spans="1:7" s="118" customFormat="1" x14ac:dyDescent="0.3">
      <c r="A182" s="220" t="s">
        <v>14</v>
      </c>
      <c r="B182" s="220"/>
      <c r="C182" s="220"/>
      <c r="E182" s="220" t="s">
        <v>14</v>
      </c>
      <c r="F182" s="220"/>
      <c r="G182" s="220"/>
    </row>
    <row r="183" spans="1:7" s="118" customFormat="1" x14ac:dyDescent="0.25">
      <c r="A183" s="119" t="s">
        <v>221</v>
      </c>
      <c r="B183" s="120" t="s">
        <v>140</v>
      </c>
      <c r="C183" s="121">
        <v>80</v>
      </c>
      <c r="E183" s="214"/>
      <c r="F183" s="215"/>
      <c r="G183" s="121"/>
    </row>
    <row r="184" spans="1:7" s="118" customFormat="1" x14ac:dyDescent="0.25">
      <c r="A184" s="119" t="s">
        <v>181</v>
      </c>
      <c r="B184" s="120" t="s">
        <v>11</v>
      </c>
      <c r="C184" s="121">
        <v>200</v>
      </c>
      <c r="E184" s="214" t="s">
        <v>367</v>
      </c>
      <c r="F184" s="215"/>
      <c r="G184" s="121">
        <v>200</v>
      </c>
    </row>
    <row r="185" spans="1:7" s="118" customFormat="1" x14ac:dyDescent="0.25">
      <c r="A185" s="119" t="s">
        <v>182</v>
      </c>
      <c r="B185" s="120" t="s">
        <v>51</v>
      </c>
      <c r="C185" s="121">
        <v>100</v>
      </c>
      <c r="E185" s="214" t="s">
        <v>100</v>
      </c>
      <c r="F185" s="215"/>
      <c r="G185" s="121">
        <v>100</v>
      </c>
    </row>
    <row r="186" spans="1:7" s="118" customFormat="1" x14ac:dyDescent="0.3">
      <c r="A186" s="204" t="s">
        <v>85</v>
      </c>
      <c r="B186" s="204"/>
      <c r="C186" s="124">
        <v>380</v>
      </c>
      <c r="E186" s="205" t="s">
        <v>85</v>
      </c>
      <c r="F186" s="206"/>
      <c r="G186" s="124">
        <f>SUM(G183:G185)</f>
        <v>300</v>
      </c>
    </row>
    <row r="187" spans="1:7" s="122" customFormat="1" x14ac:dyDescent="0.3">
      <c r="A187" s="204" t="s">
        <v>368</v>
      </c>
      <c r="B187" s="204"/>
      <c r="C187" s="126">
        <v>1910</v>
      </c>
      <c r="E187" s="205" t="s">
        <v>368</v>
      </c>
      <c r="F187" s="206"/>
      <c r="G187" s="126">
        <f>G166+G171+G181+G186</f>
        <v>1935</v>
      </c>
    </row>
    <row r="188" spans="1:7" s="118" customFormat="1" x14ac:dyDescent="0.25">
      <c r="A188" s="212" t="s">
        <v>369</v>
      </c>
      <c r="B188" s="212"/>
      <c r="C188" s="212"/>
      <c r="E188" s="212" t="s">
        <v>369</v>
      </c>
      <c r="F188" s="212"/>
      <c r="G188" s="212"/>
    </row>
    <row r="189" spans="1:7" s="118" customFormat="1" x14ac:dyDescent="0.25">
      <c r="A189" s="213" t="s">
        <v>342</v>
      </c>
      <c r="B189" s="213"/>
      <c r="C189" s="213"/>
      <c r="E189" s="213" t="s">
        <v>342</v>
      </c>
      <c r="F189" s="213"/>
      <c r="G189" s="213"/>
    </row>
    <row r="190" spans="1:7" s="118" customFormat="1" x14ac:dyDescent="0.25">
      <c r="A190" s="119" t="s">
        <v>177</v>
      </c>
      <c r="B190" s="120" t="s">
        <v>49</v>
      </c>
      <c r="C190" s="121">
        <v>10</v>
      </c>
      <c r="E190" s="214" t="s">
        <v>49</v>
      </c>
      <c r="F190" s="215"/>
      <c r="G190" s="121">
        <v>10</v>
      </c>
    </row>
    <row r="191" spans="1:7" s="118" customFormat="1" ht="33" x14ac:dyDescent="0.25">
      <c r="A191" s="123" t="s">
        <v>188</v>
      </c>
      <c r="B191" s="120" t="s">
        <v>141</v>
      </c>
      <c r="C191" s="121">
        <v>180</v>
      </c>
      <c r="E191" s="214" t="s">
        <v>370</v>
      </c>
      <c r="F191" s="215"/>
      <c r="G191" s="121">
        <v>170</v>
      </c>
    </row>
    <row r="192" spans="1:7" s="118" customFormat="1" x14ac:dyDescent="0.25">
      <c r="A192" s="119" t="s">
        <v>189</v>
      </c>
      <c r="B192" s="120" t="s">
        <v>25</v>
      </c>
      <c r="C192" s="121">
        <v>200</v>
      </c>
      <c r="E192" s="214" t="s">
        <v>25</v>
      </c>
      <c r="F192" s="215"/>
      <c r="G192" s="121">
        <v>200</v>
      </c>
    </row>
    <row r="193" spans="1:7" s="118" customFormat="1" x14ac:dyDescent="0.25">
      <c r="A193" s="123"/>
      <c r="B193" s="120" t="s">
        <v>26</v>
      </c>
      <c r="C193" s="121">
        <v>50</v>
      </c>
      <c r="E193" s="214" t="s">
        <v>104</v>
      </c>
      <c r="F193" s="215"/>
      <c r="G193" s="121">
        <v>50</v>
      </c>
    </row>
    <row r="194" spans="1:7" s="118" customFormat="1" x14ac:dyDescent="0.25">
      <c r="A194" s="123" t="s">
        <v>182</v>
      </c>
      <c r="B194" s="120" t="s">
        <v>51</v>
      </c>
      <c r="C194" s="121">
        <v>100</v>
      </c>
      <c r="E194" s="214"/>
      <c r="F194" s="215"/>
      <c r="G194" s="121"/>
    </row>
    <row r="195" spans="1:7" s="122" customFormat="1" x14ac:dyDescent="0.3">
      <c r="A195" s="204" t="s">
        <v>52</v>
      </c>
      <c r="B195" s="204"/>
      <c r="C195" s="124">
        <v>540</v>
      </c>
      <c r="E195" s="205" t="s">
        <v>52</v>
      </c>
      <c r="F195" s="206"/>
      <c r="G195" s="124">
        <f>SUM(G190:G194)</f>
        <v>430</v>
      </c>
    </row>
    <row r="196" spans="1:7" s="122" customFormat="1" x14ac:dyDescent="0.3">
      <c r="A196" s="125"/>
      <c r="B196" s="125"/>
      <c r="C196" s="124"/>
      <c r="E196" s="213" t="s">
        <v>538</v>
      </c>
      <c r="F196" s="213"/>
      <c r="G196" s="213"/>
    </row>
    <row r="197" spans="1:7" s="122" customFormat="1" x14ac:dyDescent="0.3">
      <c r="A197" s="125"/>
      <c r="B197" s="125"/>
      <c r="C197" s="124"/>
      <c r="E197" s="216" t="s">
        <v>100</v>
      </c>
      <c r="F197" s="217"/>
      <c r="G197" s="124">
        <v>100</v>
      </c>
    </row>
    <row r="198" spans="1:7" s="122" customFormat="1" x14ac:dyDescent="0.3">
      <c r="A198" s="125"/>
      <c r="B198" s="125"/>
      <c r="C198" s="124"/>
      <c r="E198" s="216" t="s">
        <v>125</v>
      </c>
      <c r="F198" s="217"/>
      <c r="G198" s="124">
        <v>200</v>
      </c>
    </row>
    <row r="199" spans="1:7" s="122" customFormat="1" x14ac:dyDescent="0.3">
      <c r="A199" s="125"/>
      <c r="B199" s="125"/>
      <c r="C199" s="124"/>
      <c r="E199" s="216"/>
      <c r="F199" s="217"/>
      <c r="G199" s="124"/>
    </row>
    <row r="200" spans="1:7" s="122" customFormat="1" x14ac:dyDescent="0.3">
      <c r="A200" s="125"/>
      <c r="B200" s="125"/>
      <c r="C200" s="124"/>
      <c r="E200" s="218" t="s">
        <v>539</v>
      </c>
      <c r="F200" s="219"/>
      <c r="G200" s="124">
        <f>SUM(G197:G199)</f>
        <v>300</v>
      </c>
    </row>
    <row r="201" spans="1:7" s="117" customFormat="1" x14ac:dyDescent="0.25">
      <c r="A201" s="213" t="s">
        <v>13</v>
      </c>
      <c r="B201" s="213"/>
      <c r="C201" s="213"/>
      <c r="E201" s="213" t="s">
        <v>13</v>
      </c>
      <c r="F201" s="213"/>
      <c r="G201" s="213"/>
    </row>
    <row r="202" spans="1:7" s="118" customFormat="1" x14ac:dyDescent="0.25">
      <c r="A202" s="119" t="s">
        <v>247</v>
      </c>
      <c r="B202" s="120" t="s">
        <v>167</v>
      </c>
      <c r="C202" s="121">
        <v>60</v>
      </c>
      <c r="E202" s="214" t="s">
        <v>493</v>
      </c>
      <c r="F202" s="215"/>
      <c r="G202" s="121">
        <v>60</v>
      </c>
    </row>
    <row r="203" spans="1:7" s="118" customFormat="1" ht="33" x14ac:dyDescent="0.25">
      <c r="A203" s="123" t="s">
        <v>223</v>
      </c>
      <c r="B203" s="120" t="s">
        <v>96</v>
      </c>
      <c r="C203" s="121">
        <v>220</v>
      </c>
      <c r="E203" s="214" t="s">
        <v>96</v>
      </c>
      <c r="F203" s="215"/>
      <c r="G203" s="121">
        <v>220</v>
      </c>
    </row>
    <row r="204" spans="1:7" s="118" customFormat="1" x14ac:dyDescent="0.25">
      <c r="A204" s="123" t="s">
        <v>224</v>
      </c>
      <c r="B204" s="120" t="s">
        <v>93</v>
      </c>
      <c r="C204" s="121">
        <v>240</v>
      </c>
      <c r="E204" s="214" t="s">
        <v>93</v>
      </c>
      <c r="F204" s="215"/>
      <c r="G204" s="121">
        <v>240</v>
      </c>
    </row>
    <row r="205" spans="1:7" s="122" customFormat="1" x14ac:dyDescent="0.3">
      <c r="A205" s="132" t="s">
        <v>208</v>
      </c>
      <c r="B205" s="120" t="s">
        <v>68</v>
      </c>
      <c r="C205" s="121">
        <v>200</v>
      </c>
      <c r="E205" s="214" t="s">
        <v>68</v>
      </c>
      <c r="F205" s="215"/>
      <c r="G205" s="121">
        <v>200</v>
      </c>
    </row>
    <row r="206" spans="1:7" s="128" customFormat="1" x14ac:dyDescent="0.3">
      <c r="A206" s="123"/>
      <c r="B206" s="120" t="s">
        <v>104</v>
      </c>
      <c r="C206" s="121">
        <v>20</v>
      </c>
      <c r="E206" s="214" t="s">
        <v>104</v>
      </c>
      <c r="F206" s="215"/>
      <c r="G206" s="121">
        <v>60</v>
      </c>
    </row>
    <row r="207" spans="1:7" s="109" customFormat="1" x14ac:dyDescent="0.25">
      <c r="A207" s="123"/>
      <c r="B207" s="120" t="s">
        <v>110</v>
      </c>
      <c r="C207" s="121">
        <v>50</v>
      </c>
      <c r="E207" s="214"/>
      <c r="F207" s="215"/>
      <c r="G207" s="121"/>
    </row>
    <row r="208" spans="1:7" s="114" customFormat="1" x14ac:dyDescent="0.25">
      <c r="A208" s="119" t="s">
        <v>182</v>
      </c>
      <c r="B208" s="120" t="s">
        <v>58</v>
      </c>
      <c r="C208" s="121">
        <v>100</v>
      </c>
      <c r="E208" s="214"/>
      <c r="F208" s="215"/>
      <c r="G208" s="121"/>
    </row>
    <row r="209" spans="1:7" s="118" customFormat="1" x14ac:dyDescent="0.3">
      <c r="A209" s="204" t="s">
        <v>55</v>
      </c>
      <c r="B209" s="204"/>
      <c r="C209" s="124">
        <v>890</v>
      </c>
      <c r="E209" s="205" t="s">
        <v>55</v>
      </c>
      <c r="F209" s="206"/>
      <c r="G209" s="124">
        <f>SUM(G202:G208)</f>
        <v>780</v>
      </c>
    </row>
    <row r="210" spans="1:7" s="118" customFormat="1" x14ac:dyDescent="0.3">
      <c r="A210" s="220" t="s">
        <v>14</v>
      </c>
      <c r="B210" s="220"/>
      <c r="C210" s="220"/>
      <c r="E210" s="220" t="s">
        <v>14</v>
      </c>
      <c r="F210" s="220"/>
      <c r="G210" s="220"/>
    </row>
    <row r="211" spans="1:7" s="118" customFormat="1" x14ac:dyDescent="0.25">
      <c r="A211" s="123" t="s">
        <v>225</v>
      </c>
      <c r="B211" s="120" t="s">
        <v>145</v>
      </c>
      <c r="C211" s="121">
        <v>100</v>
      </c>
      <c r="E211" s="214"/>
      <c r="F211" s="215"/>
      <c r="G211" s="121"/>
    </row>
    <row r="212" spans="1:7" s="118" customFormat="1" x14ac:dyDescent="0.25">
      <c r="A212" s="133"/>
      <c r="B212" s="120" t="s">
        <v>371</v>
      </c>
      <c r="C212" s="121">
        <v>200</v>
      </c>
      <c r="E212" s="214" t="s">
        <v>152</v>
      </c>
      <c r="F212" s="215"/>
      <c r="G212" s="121">
        <v>200</v>
      </c>
    </row>
    <row r="213" spans="1:7" s="122" customFormat="1" x14ac:dyDescent="0.3">
      <c r="A213" s="123" t="s">
        <v>182</v>
      </c>
      <c r="B213" s="120" t="s">
        <v>105</v>
      </c>
      <c r="C213" s="121">
        <v>100</v>
      </c>
      <c r="E213" s="214" t="s">
        <v>100</v>
      </c>
      <c r="F213" s="215"/>
      <c r="G213" s="121">
        <v>100</v>
      </c>
    </row>
    <row r="214" spans="1:7" s="117" customFormat="1" x14ac:dyDescent="0.3">
      <c r="A214" s="204" t="s">
        <v>85</v>
      </c>
      <c r="B214" s="204"/>
      <c r="C214" s="124">
        <v>400</v>
      </c>
      <c r="E214" s="205" t="s">
        <v>85</v>
      </c>
      <c r="F214" s="206"/>
      <c r="G214" s="124">
        <f>SUM(G211:G213)</f>
        <v>300</v>
      </c>
    </row>
    <row r="215" spans="1:7" s="117" customFormat="1" x14ac:dyDescent="0.3">
      <c r="A215" s="204" t="s">
        <v>372</v>
      </c>
      <c r="B215" s="204"/>
      <c r="C215" s="126" t="s">
        <v>102</v>
      </c>
      <c r="E215" s="205" t="s">
        <v>372</v>
      </c>
      <c r="F215" s="206"/>
      <c r="G215" s="126">
        <f>G195+G200+G209+G214</f>
        <v>1810</v>
      </c>
    </row>
    <row r="216" spans="1:7" s="118" customFormat="1" x14ac:dyDescent="0.25">
      <c r="A216" s="212" t="s">
        <v>373</v>
      </c>
      <c r="B216" s="212"/>
      <c r="C216" s="212"/>
      <c r="E216" s="212" t="s">
        <v>373</v>
      </c>
      <c r="F216" s="212"/>
      <c r="G216" s="212"/>
    </row>
    <row r="217" spans="1:7" s="118" customFormat="1" x14ac:dyDescent="0.25">
      <c r="A217" s="213" t="s">
        <v>342</v>
      </c>
      <c r="B217" s="213"/>
      <c r="C217" s="213"/>
      <c r="E217" s="213" t="s">
        <v>342</v>
      </c>
      <c r="F217" s="213"/>
      <c r="G217" s="213"/>
    </row>
    <row r="218" spans="1:7" s="118" customFormat="1" x14ac:dyDescent="0.25">
      <c r="A218" s="119" t="s">
        <v>177</v>
      </c>
      <c r="B218" s="120" t="s">
        <v>49</v>
      </c>
      <c r="C218" s="121">
        <v>10</v>
      </c>
      <c r="E218" s="214" t="s">
        <v>49</v>
      </c>
      <c r="F218" s="215"/>
      <c r="G218" s="121">
        <v>10</v>
      </c>
    </row>
    <row r="219" spans="1:7" s="118" customFormat="1" ht="33" x14ac:dyDescent="0.25">
      <c r="A219" s="119" t="s">
        <v>219</v>
      </c>
      <c r="B219" s="120" t="s">
        <v>146</v>
      </c>
      <c r="C219" s="121">
        <v>120</v>
      </c>
      <c r="E219" s="214" t="s">
        <v>374</v>
      </c>
      <c r="F219" s="215"/>
      <c r="G219" s="121">
        <v>110</v>
      </c>
    </row>
    <row r="220" spans="1:7" s="118" customFormat="1" x14ac:dyDescent="0.25">
      <c r="A220" s="119" t="s">
        <v>185</v>
      </c>
      <c r="B220" s="120" t="s">
        <v>53</v>
      </c>
      <c r="C220" s="121">
        <v>150</v>
      </c>
      <c r="E220" s="214" t="s">
        <v>489</v>
      </c>
      <c r="F220" s="215"/>
      <c r="G220" s="121">
        <v>150</v>
      </c>
    </row>
    <row r="221" spans="1:7" s="118" customFormat="1" x14ac:dyDescent="0.25">
      <c r="A221" s="123" t="s">
        <v>197</v>
      </c>
      <c r="B221" s="120" t="s">
        <v>60</v>
      </c>
      <c r="C221" s="121">
        <v>200</v>
      </c>
      <c r="E221" s="214" t="s">
        <v>60</v>
      </c>
      <c r="F221" s="215"/>
      <c r="G221" s="121">
        <v>200</v>
      </c>
    </row>
    <row r="222" spans="1:7" s="122" customFormat="1" x14ac:dyDescent="0.3">
      <c r="A222" s="123"/>
      <c r="B222" s="120" t="s">
        <v>104</v>
      </c>
      <c r="C222" s="121">
        <v>40</v>
      </c>
      <c r="E222" s="214" t="s">
        <v>104</v>
      </c>
      <c r="F222" s="215"/>
      <c r="G222" s="121">
        <v>40</v>
      </c>
    </row>
    <row r="223" spans="1:7" s="117" customFormat="1" x14ac:dyDescent="0.25">
      <c r="A223" s="119" t="s">
        <v>182</v>
      </c>
      <c r="B223" s="120" t="s">
        <v>58</v>
      </c>
      <c r="C223" s="121">
        <v>100</v>
      </c>
      <c r="E223" s="214"/>
      <c r="F223" s="215"/>
      <c r="G223" s="121"/>
    </row>
    <row r="224" spans="1:7" s="118" customFormat="1" x14ac:dyDescent="0.3">
      <c r="A224" s="204" t="s">
        <v>52</v>
      </c>
      <c r="B224" s="204"/>
      <c r="C224" s="124">
        <v>620</v>
      </c>
      <c r="E224" s="205" t="s">
        <v>52</v>
      </c>
      <c r="F224" s="206"/>
      <c r="G224" s="124">
        <f>SUM(G218:G223)</f>
        <v>510</v>
      </c>
    </row>
    <row r="225" spans="1:7" s="118" customFormat="1" x14ac:dyDescent="0.3">
      <c r="A225" s="125"/>
      <c r="B225" s="125"/>
      <c r="C225" s="124"/>
      <c r="E225" s="213" t="s">
        <v>538</v>
      </c>
      <c r="F225" s="213"/>
      <c r="G225" s="213"/>
    </row>
    <row r="226" spans="1:7" s="118" customFormat="1" x14ac:dyDescent="0.3">
      <c r="A226" s="125"/>
      <c r="B226" s="125"/>
      <c r="C226" s="124"/>
      <c r="E226" s="216" t="s">
        <v>100</v>
      </c>
      <c r="F226" s="217"/>
      <c r="G226" s="124">
        <v>100</v>
      </c>
    </row>
    <row r="227" spans="1:7" s="118" customFormat="1" x14ac:dyDescent="0.3">
      <c r="A227" s="125"/>
      <c r="B227" s="125"/>
      <c r="C227" s="124"/>
      <c r="E227" s="216"/>
      <c r="F227" s="217"/>
      <c r="G227" s="124"/>
    </row>
    <row r="228" spans="1:7" s="118" customFormat="1" x14ac:dyDescent="0.3">
      <c r="A228" s="125"/>
      <c r="B228" s="125"/>
      <c r="C228" s="124"/>
      <c r="E228" s="216" t="s">
        <v>152</v>
      </c>
      <c r="F228" s="217"/>
      <c r="G228" s="124">
        <v>200</v>
      </c>
    </row>
    <row r="229" spans="1:7" s="118" customFormat="1" x14ac:dyDescent="0.3">
      <c r="A229" s="125"/>
      <c r="B229" s="125"/>
      <c r="C229" s="124"/>
      <c r="E229" s="218" t="s">
        <v>539</v>
      </c>
      <c r="F229" s="219"/>
      <c r="G229" s="124">
        <f>SUM(G226:G228)</f>
        <v>300</v>
      </c>
    </row>
    <row r="230" spans="1:7" s="118" customFormat="1" x14ac:dyDescent="0.25">
      <c r="A230" s="213" t="s">
        <v>13</v>
      </c>
      <c r="B230" s="213"/>
      <c r="C230" s="213"/>
      <c r="E230" s="213" t="s">
        <v>13</v>
      </c>
      <c r="F230" s="213"/>
      <c r="G230" s="213"/>
    </row>
    <row r="231" spans="1:7" s="118" customFormat="1" x14ac:dyDescent="0.25">
      <c r="A231" s="119" t="s">
        <v>191</v>
      </c>
      <c r="B231" s="120" t="s">
        <v>115</v>
      </c>
      <c r="C231" s="121">
        <v>60</v>
      </c>
      <c r="E231" s="214" t="s">
        <v>490</v>
      </c>
      <c r="F231" s="215"/>
      <c r="G231" s="121">
        <v>60</v>
      </c>
    </row>
    <row r="232" spans="1:7" s="122" customFormat="1" ht="33" x14ac:dyDescent="0.3">
      <c r="A232" s="119" t="s">
        <v>218</v>
      </c>
      <c r="B232" s="120" t="s">
        <v>97</v>
      </c>
      <c r="C232" s="121">
        <v>200</v>
      </c>
      <c r="E232" s="214" t="s">
        <v>97</v>
      </c>
      <c r="F232" s="215"/>
      <c r="G232" s="121">
        <v>200</v>
      </c>
    </row>
    <row r="233" spans="1:7" s="128" customFormat="1" x14ac:dyDescent="0.3">
      <c r="A233" s="119" t="s">
        <v>227</v>
      </c>
      <c r="B233" s="120" t="s">
        <v>148</v>
      </c>
      <c r="C233" s="121">
        <v>90</v>
      </c>
      <c r="E233" s="214" t="s">
        <v>148</v>
      </c>
      <c r="F233" s="215"/>
      <c r="G233" s="121">
        <v>90</v>
      </c>
    </row>
    <row r="234" spans="1:7" s="109" customFormat="1" x14ac:dyDescent="0.25">
      <c r="A234" s="127" t="s">
        <v>228</v>
      </c>
      <c r="B234" s="120" t="s">
        <v>149</v>
      </c>
      <c r="C234" s="121">
        <v>150</v>
      </c>
      <c r="E234" s="214" t="s">
        <v>149</v>
      </c>
      <c r="F234" s="215"/>
      <c r="G234" s="121">
        <v>150</v>
      </c>
    </row>
    <row r="235" spans="1:7" s="114" customFormat="1" x14ac:dyDescent="0.25">
      <c r="A235" s="119" t="s">
        <v>186</v>
      </c>
      <c r="B235" s="120" t="s">
        <v>54</v>
      </c>
      <c r="C235" s="121">
        <v>200</v>
      </c>
      <c r="E235" s="214" t="s">
        <v>54</v>
      </c>
      <c r="F235" s="215"/>
      <c r="G235" s="121">
        <v>200</v>
      </c>
    </row>
    <row r="236" spans="1:7" s="118" customFormat="1" x14ac:dyDescent="0.25">
      <c r="A236" s="123"/>
      <c r="B236" s="120" t="s">
        <v>104</v>
      </c>
      <c r="C236" s="121">
        <v>20</v>
      </c>
      <c r="E236" s="214" t="s">
        <v>104</v>
      </c>
      <c r="F236" s="215"/>
      <c r="G236" s="121">
        <v>60</v>
      </c>
    </row>
    <row r="237" spans="1:7" s="118" customFormat="1" x14ac:dyDescent="0.25">
      <c r="A237" s="123"/>
      <c r="B237" s="120" t="s">
        <v>110</v>
      </c>
      <c r="C237" s="121">
        <v>50</v>
      </c>
      <c r="E237" s="214"/>
      <c r="F237" s="215"/>
      <c r="G237" s="121"/>
    </row>
    <row r="238" spans="1:7" s="118" customFormat="1" x14ac:dyDescent="0.25">
      <c r="A238" s="123" t="s">
        <v>182</v>
      </c>
      <c r="B238" s="120" t="s">
        <v>51</v>
      </c>
      <c r="C238" s="121">
        <v>100</v>
      </c>
      <c r="E238" s="214"/>
      <c r="F238" s="215"/>
      <c r="G238" s="121"/>
    </row>
    <row r="239" spans="1:7" s="118" customFormat="1" x14ac:dyDescent="0.3">
      <c r="A239" s="204" t="s">
        <v>55</v>
      </c>
      <c r="B239" s="204"/>
      <c r="C239" s="124">
        <v>880</v>
      </c>
      <c r="E239" s="205" t="s">
        <v>55</v>
      </c>
      <c r="F239" s="206"/>
      <c r="G239" s="124">
        <f>SUM(G231:G238)</f>
        <v>760</v>
      </c>
    </row>
    <row r="240" spans="1:7" s="118" customFormat="1" x14ac:dyDescent="0.3">
      <c r="A240" s="220" t="s">
        <v>14</v>
      </c>
      <c r="B240" s="220"/>
      <c r="C240" s="220"/>
      <c r="E240" s="220" t="s">
        <v>14</v>
      </c>
      <c r="F240" s="220"/>
      <c r="G240" s="220"/>
    </row>
    <row r="241" spans="1:7" s="122" customFormat="1" x14ac:dyDescent="0.3">
      <c r="A241" s="123" t="s">
        <v>194</v>
      </c>
      <c r="B241" s="120" t="s">
        <v>119</v>
      </c>
      <c r="C241" s="121">
        <v>75</v>
      </c>
      <c r="E241" s="214"/>
      <c r="F241" s="215"/>
      <c r="G241" s="121"/>
    </row>
    <row r="242" spans="1:7" s="117" customFormat="1" x14ac:dyDescent="0.25">
      <c r="A242" s="127"/>
      <c r="B242" s="120" t="s">
        <v>118</v>
      </c>
      <c r="C242" s="121">
        <v>200</v>
      </c>
      <c r="E242" s="214" t="s">
        <v>125</v>
      </c>
      <c r="F242" s="215"/>
      <c r="G242" s="121">
        <v>200</v>
      </c>
    </row>
    <row r="243" spans="1:7" s="117" customFormat="1" x14ac:dyDescent="0.25">
      <c r="A243" s="119" t="s">
        <v>182</v>
      </c>
      <c r="B243" s="120" t="s">
        <v>58</v>
      </c>
      <c r="C243" s="121">
        <v>100</v>
      </c>
      <c r="E243" s="214" t="s">
        <v>100</v>
      </c>
      <c r="F243" s="215"/>
      <c r="G243" s="121">
        <v>100</v>
      </c>
    </row>
    <row r="244" spans="1:7" s="117" customFormat="1" x14ac:dyDescent="0.3">
      <c r="A244" s="204" t="s">
        <v>85</v>
      </c>
      <c r="B244" s="204"/>
      <c r="C244" s="124">
        <v>375</v>
      </c>
      <c r="E244" s="205" t="s">
        <v>85</v>
      </c>
      <c r="F244" s="206"/>
      <c r="G244" s="124">
        <f>SUM(G241:G243)</f>
        <v>300</v>
      </c>
    </row>
    <row r="245" spans="1:7" s="117" customFormat="1" x14ac:dyDescent="0.3">
      <c r="A245" s="204" t="s">
        <v>375</v>
      </c>
      <c r="B245" s="204"/>
      <c r="C245" s="126" t="s">
        <v>256</v>
      </c>
      <c r="E245" s="205" t="s">
        <v>375</v>
      </c>
      <c r="F245" s="206"/>
      <c r="G245" s="126">
        <f>G224+G229+G239+G244</f>
        <v>1870</v>
      </c>
    </row>
    <row r="246" spans="1:7" s="118" customFormat="1" x14ac:dyDescent="0.25">
      <c r="A246" s="212" t="s">
        <v>376</v>
      </c>
      <c r="B246" s="212"/>
      <c r="C246" s="212"/>
      <c r="E246" s="212" t="s">
        <v>376</v>
      </c>
      <c r="F246" s="212"/>
      <c r="G246" s="212"/>
    </row>
    <row r="247" spans="1:7" s="118" customFormat="1" x14ac:dyDescent="0.25">
      <c r="A247" s="213" t="s">
        <v>342</v>
      </c>
      <c r="B247" s="213"/>
      <c r="C247" s="213"/>
      <c r="E247" s="213" t="s">
        <v>342</v>
      </c>
      <c r="F247" s="213"/>
      <c r="G247" s="213"/>
    </row>
    <row r="248" spans="1:7" s="118" customFormat="1" x14ac:dyDescent="0.25">
      <c r="A248" s="119" t="s">
        <v>177</v>
      </c>
      <c r="B248" s="120" t="s">
        <v>49</v>
      </c>
      <c r="C248" s="121">
        <v>10</v>
      </c>
      <c r="E248" s="214" t="s">
        <v>49</v>
      </c>
      <c r="F248" s="215"/>
      <c r="G248" s="121">
        <v>10</v>
      </c>
    </row>
    <row r="249" spans="1:7" s="122" customFormat="1" x14ac:dyDescent="0.3">
      <c r="A249" s="119" t="s">
        <v>178</v>
      </c>
      <c r="B249" s="120" t="s">
        <v>50</v>
      </c>
      <c r="C249" s="121">
        <v>15</v>
      </c>
      <c r="E249" s="214"/>
      <c r="F249" s="215"/>
      <c r="G249" s="121"/>
    </row>
    <row r="250" spans="1:7" s="117" customFormat="1" x14ac:dyDescent="0.25">
      <c r="A250" s="119" t="s">
        <v>179</v>
      </c>
      <c r="B250" s="120" t="s">
        <v>87</v>
      </c>
      <c r="C250" s="121">
        <v>40</v>
      </c>
      <c r="E250" s="214" t="s">
        <v>343</v>
      </c>
      <c r="F250" s="215"/>
      <c r="G250" s="121">
        <v>70</v>
      </c>
    </row>
    <row r="251" spans="1:7" s="118" customFormat="1" ht="33" x14ac:dyDescent="0.25">
      <c r="A251" s="119" t="s">
        <v>229</v>
      </c>
      <c r="B251" s="120" t="s">
        <v>90</v>
      </c>
      <c r="C251" s="121">
        <v>210</v>
      </c>
      <c r="E251" s="214" t="s">
        <v>90</v>
      </c>
      <c r="F251" s="215"/>
      <c r="G251" s="121">
        <v>210</v>
      </c>
    </row>
    <row r="252" spans="1:7" s="118" customFormat="1" x14ac:dyDescent="0.25">
      <c r="A252" s="119" t="s">
        <v>181</v>
      </c>
      <c r="B252" s="120" t="s">
        <v>11</v>
      </c>
      <c r="C252" s="121">
        <v>200</v>
      </c>
      <c r="E252" s="214" t="s">
        <v>345</v>
      </c>
      <c r="F252" s="215"/>
      <c r="G252" s="121">
        <v>200</v>
      </c>
    </row>
    <row r="253" spans="1:7" s="118" customFormat="1" x14ac:dyDescent="0.25">
      <c r="A253" s="123"/>
      <c r="B253" s="120" t="s">
        <v>104</v>
      </c>
      <c r="C253" s="121">
        <v>40</v>
      </c>
      <c r="E253" s="214" t="s">
        <v>104</v>
      </c>
      <c r="F253" s="215"/>
      <c r="G253" s="121">
        <v>40</v>
      </c>
    </row>
    <row r="254" spans="1:7" s="122" customFormat="1" x14ac:dyDescent="0.3">
      <c r="A254" s="119" t="s">
        <v>182</v>
      </c>
      <c r="B254" s="120" t="s">
        <v>51</v>
      </c>
      <c r="C254" s="121">
        <v>100</v>
      </c>
      <c r="E254" s="214"/>
      <c r="F254" s="215"/>
      <c r="G254" s="121"/>
    </row>
    <row r="255" spans="1:7" s="128" customFormat="1" x14ac:dyDescent="0.3">
      <c r="A255" s="204" t="s">
        <v>52</v>
      </c>
      <c r="B255" s="204"/>
      <c r="C255" s="124">
        <v>615</v>
      </c>
      <c r="E255" s="205" t="s">
        <v>52</v>
      </c>
      <c r="F255" s="206"/>
      <c r="G255" s="124">
        <f>SUM(G248:G254)</f>
        <v>530</v>
      </c>
    </row>
    <row r="256" spans="1:7" s="128" customFormat="1" x14ac:dyDescent="0.3">
      <c r="A256" s="125"/>
      <c r="B256" s="125"/>
      <c r="C256" s="124"/>
      <c r="E256" s="213" t="s">
        <v>538</v>
      </c>
      <c r="F256" s="213"/>
      <c r="G256" s="213"/>
    </row>
    <row r="257" spans="1:7" s="128" customFormat="1" x14ac:dyDescent="0.3">
      <c r="A257" s="125"/>
      <c r="B257" s="125"/>
      <c r="C257" s="124"/>
      <c r="E257" s="216" t="s">
        <v>100</v>
      </c>
      <c r="F257" s="217"/>
      <c r="G257" s="124">
        <v>100</v>
      </c>
    </row>
    <row r="258" spans="1:7" s="128" customFormat="1" x14ac:dyDescent="0.3">
      <c r="A258" s="125"/>
      <c r="B258" s="125"/>
      <c r="C258" s="124"/>
      <c r="E258" s="216"/>
      <c r="F258" s="217"/>
      <c r="G258" s="124"/>
    </row>
    <row r="259" spans="1:7" s="128" customFormat="1" x14ac:dyDescent="0.3">
      <c r="A259" s="125"/>
      <c r="B259" s="125"/>
      <c r="C259" s="124"/>
      <c r="E259" s="216" t="s">
        <v>253</v>
      </c>
      <c r="F259" s="217"/>
      <c r="G259" s="124">
        <v>200</v>
      </c>
    </row>
    <row r="260" spans="1:7" s="128" customFormat="1" x14ac:dyDescent="0.3">
      <c r="A260" s="125"/>
      <c r="B260" s="125"/>
      <c r="C260" s="124"/>
      <c r="E260" s="218" t="s">
        <v>539</v>
      </c>
      <c r="F260" s="219"/>
      <c r="G260" s="124">
        <f>SUM(G257:G259)</f>
        <v>300</v>
      </c>
    </row>
    <row r="261" spans="1:7" s="109" customFormat="1" x14ac:dyDescent="0.25">
      <c r="A261" s="213" t="s">
        <v>13</v>
      </c>
      <c r="B261" s="213"/>
      <c r="C261" s="213"/>
      <c r="E261" s="213" t="s">
        <v>13</v>
      </c>
      <c r="F261" s="213"/>
      <c r="G261" s="213"/>
    </row>
    <row r="262" spans="1:7" s="114" customFormat="1" x14ac:dyDescent="0.25">
      <c r="A262" s="119" t="s">
        <v>230</v>
      </c>
      <c r="B262" s="120" t="s">
        <v>150</v>
      </c>
      <c r="C262" s="121">
        <v>60</v>
      </c>
      <c r="E262" s="214" t="s">
        <v>147</v>
      </c>
      <c r="F262" s="215"/>
      <c r="G262" s="121">
        <v>60</v>
      </c>
    </row>
    <row r="263" spans="1:7" s="118" customFormat="1" ht="33" x14ac:dyDescent="0.25">
      <c r="A263" s="119" t="s">
        <v>199</v>
      </c>
      <c r="B263" s="120" t="s">
        <v>122</v>
      </c>
      <c r="C263" s="121">
        <v>225</v>
      </c>
      <c r="E263" s="214" t="s">
        <v>122</v>
      </c>
      <c r="F263" s="215"/>
      <c r="G263" s="121">
        <v>225</v>
      </c>
    </row>
    <row r="264" spans="1:7" s="118" customFormat="1" ht="33" x14ac:dyDescent="0.25">
      <c r="A264" s="119" t="s">
        <v>231</v>
      </c>
      <c r="B264" s="120" t="s">
        <v>151</v>
      </c>
      <c r="C264" s="121">
        <v>120</v>
      </c>
      <c r="E264" s="214" t="s">
        <v>377</v>
      </c>
      <c r="F264" s="215"/>
      <c r="G264" s="121">
        <v>120</v>
      </c>
    </row>
    <row r="265" spans="1:7" s="118" customFormat="1" x14ac:dyDescent="0.25">
      <c r="A265" s="119" t="s">
        <v>207</v>
      </c>
      <c r="B265" s="120" t="s">
        <v>143</v>
      </c>
      <c r="C265" s="121">
        <v>150</v>
      </c>
      <c r="E265" s="214" t="s">
        <v>143</v>
      </c>
      <c r="F265" s="215"/>
      <c r="G265" s="121">
        <v>150</v>
      </c>
    </row>
    <row r="266" spans="1:7" s="118" customFormat="1" x14ac:dyDescent="0.25">
      <c r="A266" s="119" t="s">
        <v>201</v>
      </c>
      <c r="B266" s="120" t="s">
        <v>69</v>
      </c>
      <c r="C266" s="121">
        <v>200</v>
      </c>
      <c r="E266" s="214" t="s">
        <v>69</v>
      </c>
      <c r="F266" s="215"/>
      <c r="G266" s="121">
        <v>200</v>
      </c>
    </row>
    <row r="267" spans="1:7" s="122" customFormat="1" x14ac:dyDescent="0.3">
      <c r="A267" s="123"/>
      <c r="B267" s="120" t="s">
        <v>104</v>
      </c>
      <c r="C267" s="121">
        <v>20</v>
      </c>
      <c r="E267" s="214" t="s">
        <v>104</v>
      </c>
      <c r="F267" s="215"/>
      <c r="G267" s="121">
        <v>60</v>
      </c>
    </row>
    <row r="268" spans="1:7" s="117" customFormat="1" x14ac:dyDescent="0.25">
      <c r="A268" s="123"/>
      <c r="B268" s="120" t="s">
        <v>110</v>
      </c>
      <c r="C268" s="121">
        <v>50</v>
      </c>
      <c r="E268" s="214"/>
      <c r="F268" s="215"/>
      <c r="G268" s="121"/>
    </row>
    <row r="269" spans="1:7" s="117" customFormat="1" x14ac:dyDescent="0.25">
      <c r="A269" s="119" t="s">
        <v>182</v>
      </c>
      <c r="B269" s="120" t="s">
        <v>58</v>
      </c>
      <c r="C269" s="121">
        <v>100</v>
      </c>
      <c r="E269" s="214"/>
      <c r="F269" s="215"/>
      <c r="G269" s="121"/>
    </row>
    <row r="270" spans="1:7" s="117" customFormat="1" x14ac:dyDescent="0.3">
      <c r="A270" s="204" t="s">
        <v>55</v>
      </c>
      <c r="B270" s="204"/>
      <c r="C270" s="124">
        <v>925</v>
      </c>
      <c r="E270" s="205" t="s">
        <v>55</v>
      </c>
      <c r="F270" s="206"/>
      <c r="G270" s="124">
        <f>SUM(G262:G269)</f>
        <v>815</v>
      </c>
    </row>
    <row r="271" spans="1:7" s="117" customFormat="1" x14ac:dyDescent="0.3">
      <c r="A271" s="220" t="s">
        <v>14</v>
      </c>
      <c r="B271" s="220"/>
      <c r="C271" s="220"/>
      <c r="E271" s="220" t="s">
        <v>14</v>
      </c>
      <c r="F271" s="220"/>
      <c r="G271" s="220"/>
    </row>
    <row r="272" spans="1:7" s="117" customFormat="1" x14ac:dyDescent="0.25">
      <c r="A272" s="123" t="s">
        <v>232</v>
      </c>
      <c r="B272" s="120" t="s">
        <v>124</v>
      </c>
      <c r="C272" s="121">
        <v>75</v>
      </c>
      <c r="E272" s="214"/>
      <c r="F272" s="215"/>
      <c r="G272" s="121"/>
    </row>
    <row r="273" spans="1:7" s="117" customFormat="1" x14ac:dyDescent="0.25">
      <c r="A273" s="133"/>
      <c r="B273" s="120" t="s">
        <v>152</v>
      </c>
      <c r="C273" s="121">
        <v>200</v>
      </c>
      <c r="E273" s="214" t="s">
        <v>152</v>
      </c>
      <c r="F273" s="215"/>
      <c r="G273" s="121">
        <v>200</v>
      </c>
    </row>
    <row r="274" spans="1:7" s="118" customFormat="1" x14ac:dyDescent="0.25">
      <c r="A274" s="123" t="s">
        <v>182</v>
      </c>
      <c r="B274" s="120" t="s">
        <v>67</v>
      </c>
      <c r="C274" s="121">
        <v>100</v>
      </c>
      <c r="E274" s="214" t="s">
        <v>100</v>
      </c>
      <c r="F274" s="215"/>
      <c r="G274" s="121">
        <v>100</v>
      </c>
    </row>
    <row r="275" spans="1:7" s="118" customFormat="1" x14ac:dyDescent="0.3">
      <c r="A275" s="204" t="s">
        <v>85</v>
      </c>
      <c r="B275" s="204"/>
      <c r="C275" s="124">
        <v>375</v>
      </c>
      <c r="E275" s="205" t="s">
        <v>85</v>
      </c>
      <c r="F275" s="206"/>
      <c r="G275" s="124">
        <f>SUM(G272:G274)</f>
        <v>300</v>
      </c>
    </row>
    <row r="276" spans="1:7" s="118" customFormat="1" x14ac:dyDescent="0.3">
      <c r="A276" s="204" t="s">
        <v>378</v>
      </c>
      <c r="B276" s="204"/>
      <c r="C276" s="126">
        <v>1915</v>
      </c>
      <c r="E276" s="205" t="s">
        <v>378</v>
      </c>
      <c r="F276" s="206"/>
      <c r="G276" s="126">
        <f>G255+G270+G260+G275</f>
        <v>1945</v>
      </c>
    </row>
    <row r="277" spans="1:7" s="118" customFormat="1" x14ac:dyDescent="0.25">
      <c r="A277" s="212" t="s">
        <v>379</v>
      </c>
      <c r="B277" s="212"/>
      <c r="C277" s="212"/>
      <c r="E277" s="212" t="s">
        <v>379</v>
      </c>
      <c r="F277" s="212"/>
      <c r="G277" s="212"/>
    </row>
    <row r="278" spans="1:7" s="118" customFormat="1" x14ac:dyDescent="0.25">
      <c r="A278" s="213" t="s">
        <v>342</v>
      </c>
      <c r="B278" s="213"/>
      <c r="C278" s="213"/>
      <c r="E278" s="213" t="s">
        <v>342</v>
      </c>
      <c r="F278" s="213"/>
      <c r="G278" s="213"/>
    </row>
    <row r="279" spans="1:7" s="118" customFormat="1" x14ac:dyDescent="0.25">
      <c r="A279" s="123" t="s">
        <v>233</v>
      </c>
      <c r="B279" s="120" t="s">
        <v>153</v>
      </c>
      <c r="C279" s="121">
        <v>95</v>
      </c>
      <c r="E279" s="214" t="s">
        <v>362</v>
      </c>
      <c r="F279" s="215"/>
      <c r="G279" s="121">
        <v>90</v>
      </c>
    </row>
    <row r="280" spans="1:7" s="122" customFormat="1" x14ac:dyDescent="0.3">
      <c r="A280" s="119" t="s">
        <v>234</v>
      </c>
      <c r="B280" s="120" t="s">
        <v>154</v>
      </c>
      <c r="C280" s="121">
        <v>150</v>
      </c>
      <c r="E280" s="214" t="s">
        <v>121</v>
      </c>
      <c r="F280" s="215"/>
      <c r="G280" s="121">
        <v>150</v>
      </c>
    </row>
    <row r="281" spans="1:7" s="128" customFormat="1" x14ac:dyDescent="0.3">
      <c r="A281" s="119" t="s">
        <v>212</v>
      </c>
      <c r="B281" s="120" t="s">
        <v>12</v>
      </c>
      <c r="C281" s="121">
        <v>200</v>
      </c>
      <c r="E281" s="214" t="s">
        <v>12</v>
      </c>
      <c r="F281" s="215"/>
      <c r="G281" s="121">
        <v>200</v>
      </c>
    </row>
    <row r="282" spans="1:7" s="109" customFormat="1" x14ac:dyDescent="0.25">
      <c r="A282" s="123"/>
      <c r="B282" s="120" t="s">
        <v>104</v>
      </c>
      <c r="C282" s="121">
        <v>40</v>
      </c>
      <c r="E282" s="214" t="s">
        <v>104</v>
      </c>
      <c r="F282" s="215"/>
      <c r="G282" s="121">
        <v>40</v>
      </c>
    </row>
    <row r="283" spans="1:7" s="114" customFormat="1" x14ac:dyDescent="0.25">
      <c r="A283" s="119" t="s">
        <v>182</v>
      </c>
      <c r="B283" s="120" t="s">
        <v>58</v>
      </c>
      <c r="C283" s="121">
        <v>100</v>
      </c>
      <c r="E283" s="214"/>
      <c r="F283" s="215"/>
      <c r="G283" s="121"/>
    </row>
    <row r="284" spans="1:7" s="118" customFormat="1" x14ac:dyDescent="0.3">
      <c r="A284" s="204" t="s">
        <v>52</v>
      </c>
      <c r="B284" s="204"/>
      <c r="C284" s="124">
        <v>585</v>
      </c>
      <c r="E284" s="205" t="s">
        <v>52</v>
      </c>
      <c r="F284" s="206"/>
      <c r="G284" s="124">
        <f>SUM(G279:G283)</f>
        <v>480</v>
      </c>
    </row>
    <row r="285" spans="1:7" s="118" customFormat="1" x14ac:dyDescent="0.3">
      <c r="A285" s="125"/>
      <c r="B285" s="125"/>
      <c r="C285" s="124"/>
      <c r="E285" s="213" t="s">
        <v>538</v>
      </c>
      <c r="F285" s="213"/>
      <c r="G285" s="213"/>
    </row>
    <row r="286" spans="1:7" s="118" customFormat="1" x14ac:dyDescent="0.3">
      <c r="A286" s="125"/>
      <c r="B286" s="125"/>
      <c r="C286" s="124"/>
      <c r="E286" s="216" t="s">
        <v>100</v>
      </c>
      <c r="F286" s="217"/>
      <c r="G286" s="124">
        <v>100</v>
      </c>
    </row>
    <row r="287" spans="1:7" s="118" customFormat="1" x14ac:dyDescent="0.3">
      <c r="A287" s="125"/>
      <c r="B287" s="125"/>
      <c r="C287" s="124"/>
      <c r="E287" s="216" t="s">
        <v>136</v>
      </c>
      <c r="F287" s="217"/>
      <c r="G287" s="124">
        <v>200</v>
      </c>
    </row>
    <row r="288" spans="1:7" s="118" customFormat="1" x14ac:dyDescent="0.3">
      <c r="A288" s="125"/>
      <c r="B288" s="125"/>
      <c r="C288" s="124"/>
      <c r="E288" s="216"/>
      <c r="F288" s="217"/>
      <c r="G288" s="124"/>
    </row>
    <row r="289" spans="1:7" s="118" customFormat="1" x14ac:dyDescent="0.3">
      <c r="A289" s="125"/>
      <c r="B289" s="125"/>
      <c r="C289" s="124"/>
      <c r="E289" s="218" t="s">
        <v>539</v>
      </c>
      <c r="F289" s="219"/>
      <c r="G289" s="124">
        <f>SUM(G286:G288)</f>
        <v>300</v>
      </c>
    </row>
    <row r="290" spans="1:7" s="118" customFormat="1" x14ac:dyDescent="0.25">
      <c r="A290" s="213" t="s">
        <v>13</v>
      </c>
      <c r="B290" s="213"/>
      <c r="C290" s="213"/>
      <c r="E290" s="213" t="s">
        <v>13</v>
      </c>
      <c r="F290" s="213"/>
      <c r="G290" s="213"/>
    </row>
    <row r="291" spans="1:7" s="118" customFormat="1" x14ac:dyDescent="0.25">
      <c r="A291" s="119" t="s">
        <v>235</v>
      </c>
      <c r="B291" s="120" t="s">
        <v>155</v>
      </c>
      <c r="C291" s="121">
        <v>60</v>
      </c>
      <c r="E291" s="214" t="s">
        <v>346</v>
      </c>
      <c r="F291" s="215"/>
      <c r="G291" s="121">
        <v>60</v>
      </c>
    </row>
    <row r="292" spans="1:7" s="118" customFormat="1" ht="33" x14ac:dyDescent="0.25">
      <c r="A292" s="129" t="s">
        <v>218</v>
      </c>
      <c r="B292" s="120" t="s">
        <v>156</v>
      </c>
      <c r="C292" s="121">
        <v>200</v>
      </c>
      <c r="E292" s="214" t="s">
        <v>380</v>
      </c>
      <c r="F292" s="215"/>
      <c r="G292" s="121">
        <v>200</v>
      </c>
    </row>
    <row r="293" spans="1:7" s="118" customFormat="1" x14ac:dyDescent="0.25">
      <c r="A293" s="123" t="s">
        <v>236</v>
      </c>
      <c r="B293" s="120" t="s">
        <v>99</v>
      </c>
      <c r="C293" s="121">
        <v>240</v>
      </c>
      <c r="E293" s="214" t="s">
        <v>99</v>
      </c>
      <c r="F293" s="215"/>
      <c r="G293" s="121">
        <v>240</v>
      </c>
    </row>
    <row r="294" spans="1:7" s="122" customFormat="1" x14ac:dyDescent="0.3">
      <c r="A294" s="119" t="s">
        <v>201</v>
      </c>
      <c r="B294" s="120" t="s">
        <v>98</v>
      </c>
      <c r="C294" s="121">
        <v>200</v>
      </c>
      <c r="E294" s="214" t="s">
        <v>98</v>
      </c>
      <c r="F294" s="215"/>
      <c r="G294" s="121">
        <v>200</v>
      </c>
    </row>
    <row r="295" spans="1:7" s="117" customFormat="1" x14ac:dyDescent="0.25">
      <c r="A295" s="123"/>
      <c r="B295" s="120" t="s">
        <v>104</v>
      </c>
      <c r="C295" s="121">
        <v>20</v>
      </c>
      <c r="E295" s="214" t="s">
        <v>104</v>
      </c>
      <c r="F295" s="215"/>
      <c r="G295" s="121">
        <v>60</v>
      </c>
    </row>
    <row r="296" spans="1:7" s="117" customFormat="1" x14ac:dyDescent="0.25">
      <c r="A296" s="123"/>
      <c r="B296" s="120" t="s">
        <v>110</v>
      </c>
      <c r="C296" s="121">
        <v>50</v>
      </c>
      <c r="E296" s="214"/>
      <c r="F296" s="215"/>
      <c r="G296" s="121"/>
    </row>
    <row r="297" spans="1:7" s="117" customFormat="1" x14ac:dyDescent="0.25">
      <c r="A297" s="119" t="s">
        <v>182</v>
      </c>
      <c r="B297" s="120" t="s">
        <v>51</v>
      </c>
      <c r="C297" s="121">
        <v>100</v>
      </c>
      <c r="E297" s="214"/>
      <c r="F297" s="215"/>
      <c r="G297" s="121"/>
    </row>
    <row r="298" spans="1:7" s="117" customFormat="1" x14ac:dyDescent="0.3">
      <c r="A298" s="204" t="s">
        <v>55</v>
      </c>
      <c r="B298" s="204"/>
      <c r="C298" s="124">
        <v>880</v>
      </c>
      <c r="E298" s="205" t="s">
        <v>55</v>
      </c>
      <c r="F298" s="206"/>
      <c r="G298" s="124">
        <f>SUM(G291:G297)</f>
        <v>760</v>
      </c>
    </row>
    <row r="299" spans="1:7" s="117" customFormat="1" x14ac:dyDescent="0.3">
      <c r="A299" s="220" t="s">
        <v>14</v>
      </c>
      <c r="B299" s="220"/>
      <c r="C299" s="220"/>
      <c r="E299" s="220" t="s">
        <v>14</v>
      </c>
      <c r="F299" s="220"/>
      <c r="G299" s="220"/>
    </row>
    <row r="300" spans="1:7" s="117" customFormat="1" ht="33" x14ac:dyDescent="0.25">
      <c r="A300" s="123" t="s">
        <v>237</v>
      </c>
      <c r="B300" s="120" t="s">
        <v>70</v>
      </c>
      <c r="C300" s="121">
        <v>55</v>
      </c>
      <c r="E300" s="214"/>
      <c r="F300" s="215"/>
      <c r="G300" s="121"/>
    </row>
    <row r="301" spans="1:7" s="118" customFormat="1" x14ac:dyDescent="0.25">
      <c r="A301" s="123" t="s">
        <v>197</v>
      </c>
      <c r="B301" s="120" t="s">
        <v>60</v>
      </c>
      <c r="C301" s="121">
        <v>200</v>
      </c>
      <c r="E301" s="214" t="s">
        <v>60</v>
      </c>
      <c r="F301" s="215"/>
      <c r="G301" s="121">
        <v>200</v>
      </c>
    </row>
    <row r="302" spans="1:7" s="118" customFormat="1" x14ac:dyDescent="0.25">
      <c r="A302" s="119" t="s">
        <v>182</v>
      </c>
      <c r="B302" s="120" t="s">
        <v>58</v>
      </c>
      <c r="C302" s="121">
        <v>100</v>
      </c>
      <c r="E302" s="214" t="s">
        <v>100</v>
      </c>
      <c r="F302" s="215"/>
      <c r="G302" s="121">
        <v>100</v>
      </c>
    </row>
    <row r="303" spans="1:7" s="118" customFormat="1" x14ac:dyDescent="0.3">
      <c r="A303" s="204" t="s">
        <v>85</v>
      </c>
      <c r="B303" s="204"/>
      <c r="C303" s="124">
        <v>355</v>
      </c>
      <c r="E303" s="205" t="s">
        <v>85</v>
      </c>
      <c r="F303" s="206"/>
      <c r="G303" s="124">
        <f>SUM(G300:G302)</f>
        <v>300</v>
      </c>
    </row>
    <row r="304" spans="1:7" s="118" customFormat="1" x14ac:dyDescent="0.3">
      <c r="A304" s="204" t="s">
        <v>381</v>
      </c>
      <c r="B304" s="204"/>
      <c r="C304" s="126">
        <v>1820</v>
      </c>
      <c r="E304" s="205" t="s">
        <v>381</v>
      </c>
      <c r="F304" s="206"/>
      <c r="G304" s="126">
        <f>G284+G289+G298+G303</f>
        <v>1840</v>
      </c>
    </row>
    <row r="305" spans="1:7" s="118" customFormat="1" x14ac:dyDescent="0.25">
      <c r="A305" s="212" t="s">
        <v>382</v>
      </c>
      <c r="B305" s="212"/>
      <c r="C305" s="212"/>
      <c r="E305" s="212" t="s">
        <v>382</v>
      </c>
      <c r="F305" s="212"/>
      <c r="G305" s="212"/>
    </row>
    <row r="306" spans="1:7" s="122" customFormat="1" x14ac:dyDescent="0.3">
      <c r="A306" s="213" t="s">
        <v>342</v>
      </c>
      <c r="B306" s="213"/>
      <c r="C306" s="213"/>
      <c r="E306" s="213" t="s">
        <v>342</v>
      </c>
      <c r="F306" s="213"/>
      <c r="G306" s="213"/>
    </row>
    <row r="307" spans="1:7" s="128" customFormat="1" x14ac:dyDescent="0.3">
      <c r="A307" s="119" t="s">
        <v>177</v>
      </c>
      <c r="B307" s="120" t="s">
        <v>49</v>
      </c>
      <c r="C307" s="121">
        <v>10</v>
      </c>
      <c r="E307" s="214" t="s">
        <v>49</v>
      </c>
      <c r="F307" s="215"/>
      <c r="G307" s="121">
        <v>10</v>
      </c>
    </row>
    <row r="308" spans="1:7" s="109" customFormat="1" x14ac:dyDescent="0.25">
      <c r="A308" s="119" t="s">
        <v>178</v>
      </c>
      <c r="B308" s="120" t="s">
        <v>50</v>
      </c>
      <c r="C308" s="121">
        <v>15</v>
      </c>
      <c r="E308" s="214"/>
      <c r="F308" s="215"/>
      <c r="G308" s="121"/>
    </row>
    <row r="309" spans="1:7" s="114" customFormat="1" x14ac:dyDescent="0.25">
      <c r="A309" s="119" t="s">
        <v>179</v>
      </c>
      <c r="B309" s="120" t="s">
        <v>87</v>
      </c>
      <c r="C309" s="121">
        <v>40</v>
      </c>
      <c r="E309" s="214" t="s">
        <v>343</v>
      </c>
      <c r="F309" s="215"/>
      <c r="G309" s="121">
        <v>70</v>
      </c>
    </row>
    <row r="310" spans="1:7" s="118" customFormat="1" ht="33" x14ac:dyDescent="0.25">
      <c r="A310" s="119" t="s">
        <v>238</v>
      </c>
      <c r="B310" s="120" t="s">
        <v>91</v>
      </c>
      <c r="C310" s="121">
        <v>220</v>
      </c>
      <c r="E310" s="214" t="s">
        <v>495</v>
      </c>
      <c r="F310" s="215"/>
      <c r="G310" s="121">
        <v>210</v>
      </c>
    </row>
    <row r="311" spans="1:7" s="118" customFormat="1" x14ac:dyDescent="0.25">
      <c r="A311" s="119" t="s">
        <v>181</v>
      </c>
      <c r="B311" s="120" t="s">
        <v>11</v>
      </c>
      <c r="C311" s="121">
        <v>200</v>
      </c>
      <c r="E311" s="214" t="s">
        <v>345</v>
      </c>
      <c r="F311" s="215"/>
      <c r="G311" s="121">
        <v>200</v>
      </c>
    </row>
    <row r="312" spans="1:7" s="118" customFormat="1" x14ac:dyDescent="0.25">
      <c r="A312" s="123"/>
      <c r="B312" s="120" t="s">
        <v>104</v>
      </c>
      <c r="C312" s="121">
        <v>40</v>
      </c>
      <c r="E312" s="214" t="s">
        <v>104</v>
      </c>
      <c r="F312" s="215"/>
      <c r="G312" s="121">
        <v>40</v>
      </c>
    </row>
    <row r="313" spans="1:7" s="118" customFormat="1" x14ac:dyDescent="0.25">
      <c r="A313" s="119" t="s">
        <v>182</v>
      </c>
      <c r="B313" s="120" t="s">
        <v>51</v>
      </c>
      <c r="C313" s="121">
        <v>100</v>
      </c>
      <c r="E313" s="214"/>
      <c r="F313" s="215"/>
      <c r="G313" s="121"/>
    </row>
    <row r="314" spans="1:7" s="118" customFormat="1" x14ac:dyDescent="0.3">
      <c r="A314" s="204" t="s">
        <v>52</v>
      </c>
      <c r="B314" s="204"/>
      <c r="C314" s="124">
        <v>625</v>
      </c>
      <c r="E314" s="205" t="s">
        <v>52</v>
      </c>
      <c r="F314" s="206"/>
      <c r="G314" s="124">
        <f>SUM(G307:G313)</f>
        <v>530</v>
      </c>
    </row>
    <row r="315" spans="1:7" s="118" customFormat="1" x14ac:dyDescent="0.3">
      <c r="A315" s="125"/>
      <c r="B315" s="125"/>
      <c r="C315" s="124"/>
      <c r="E315" s="213" t="s">
        <v>538</v>
      </c>
      <c r="F315" s="213"/>
      <c r="G315" s="213"/>
    </row>
    <row r="316" spans="1:7" s="118" customFormat="1" x14ac:dyDescent="0.3">
      <c r="A316" s="125"/>
      <c r="B316" s="125"/>
      <c r="C316" s="124"/>
      <c r="E316" s="216" t="s">
        <v>100</v>
      </c>
      <c r="F316" s="217"/>
      <c r="G316" s="124">
        <v>100</v>
      </c>
    </row>
    <row r="317" spans="1:7" s="118" customFormat="1" x14ac:dyDescent="0.3">
      <c r="A317" s="125"/>
      <c r="B317" s="125"/>
      <c r="C317" s="124"/>
      <c r="E317" s="216"/>
      <c r="F317" s="217"/>
      <c r="G317" s="124"/>
    </row>
    <row r="318" spans="1:7" s="118" customFormat="1" x14ac:dyDescent="0.3">
      <c r="A318" s="125"/>
      <c r="B318" s="125"/>
      <c r="C318" s="124"/>
      <c r="E318" s="216" t="s">
        <v>152</v>
      </c>
      <c r="F318" s="217"/>
      <c r="G318" s="124">
        <v>200</v>
      </c>
    </row>
    <row r="319" spans="1:7" s="118" customFormat="1" x14ac:dyDescent="0.3">
      <c r="A319" s="125"/>
      <c r="B319" s="125"/>
      <c r="C319" s="124"/>
      <c r="E319" s="218" t="s">
        <v>539</v>
      </c>
      <c r="F319" s="219"/>
      <c r="G319" s="124">
        <f>SUM(G316:G318)</f>
        <v>300</v>
      </c>
    </row>
    <row r="320" spans="1:7" s="118" customFormat="1" x14ac:dyDescent="0.25">
      <c r="A320" s="213" t="s">
        <v>13</v>
      </c>
      <c r="B320" s="213"/>
      <c r="C320" s="213"/>
      <c r="E320" s="213" t="s">
        <v>13</v>
      </c>
      <c r="F320" s="213"/>
      <c r="G320" s="213"/>
    </row>
    <row r="321" spans="1:7" s="122" customFormat="1" x14ac:dyDescent="0.3">
      <c r="A321" s="119" t="s">
        <v>239</v>
      </c>
      <c r="B321" s="120" t="s">
        <v>157</v>
      </c>
      <c r="C321" s="121">
        <v>60</v>
      </c>
      <c r="E321" s="214" t="s">
        <v>383</v>
      </c>
      <c r="F321" s="215"/>
      <c r="G321" s="121">
        <v>60</v>
      </c>
    </row>
    <row r="322" spans="1:7" s="117" customFormat="1" ht="33" x14ac:dyDescent="0.25">
      <c r="A322" s="119" t="s">
        <v>199</v>
      </c>
      <c r="B322" s="120" t="s">
        <v>122</v>
      </c>
      <c r="C322" s="121">
        <v>225</v>
      </c>
      <c r="E322" s="214" t="s">
        <v>122</v>
      </c>
      <c r="F322" s="215"/>
      <c r="G322" s="121">
        <v>225</v>
      </c>
    </row>
    <row r="323" spans="1:7" s="117" customFormat="1" x14ac:dyDescent="0.25">
      <c r="A323" s="119" t="s">
        <v>240</v>
      </c>
      <c r="B323" s="120" t="s">
        <v>158</v>
      </c>
      <c r="C323" s="121">
        <v>90</v>
      </c>
      <c r="E323" s="214" t="s">
        <v>109</v>
      </c>
      <c r="F323" s="215"/>
      <c r="G323" s="121">
        <v>90</v>
      </c>
    </row>
    <row r="324" spans="1:7" s="117" customFormat="1" x14ac:dyDescent="0.25">
      <c r="A324" s="119" t="s">
        <v>185</v>
      </c>
      <c r="B324" s="120" t="s">
        <v>53</v>
      </c>
      <c r="C324" s="121">
        <v>150</v>
      </c>
      <c r="E324" s="214" t="s">
        <v>489</v>
      </c>
      <c r="F324" s="215"/>
      <c r="G324" s="121">
        <v>150</v>
      </c>
    </row>
    <row r="325" spans="1:7" s="117" customFormat="1" x14ac:dyDescent="0.25">
      <c r="A325" s="119" t="s">
        <v>186</v>
      </c>
      <c r="B325" s="120" t="s">
        <v>54</v>
      </c>
      <c r="C325" s="121">
        <v>200</v>
      </c>
      <c r="E325" s="214" t="s">
        <v>54</v>
      </c>
      <c r="F325" s="215"/>
      <c r="G325" s="121">
        <v>200</v>
      </c>
    </row>
    <row r="326" spans="1:7" s="117" customFormat="1" x14ac:dyDescent="0.25">
      <c r="A326" s="123"/>
      <c r="B326" s="120" t="s">
        <v>104</v>
      </c>
      <c r="C326" s="121">
        <v>20</v>
      </c>
      <c r="E326" s="214" t="s">
        <v>104</v>
      </c>
      <c r="F326" s="215"/>
      <c r="G326" s="121">
        <v>60</v>
      </c>
    </row>
    <row r="327" spans="1:7" s="117" customFormat="1" x14ac:dyDescent="0.25">
      <c r="A327" s="123"/>
      <c r="B327" s="120" t="s">
        <v>110</v>
      </c>
      <c r="C327" s="121">
        <v>50</v>
      </c>
      <c r="E327" s="214"/>
      <c r="F327" s="215"/>
      <c r="G327" s="121"/>
    </row>
    <row r="328" spans="1:7" s="118" customFormat="1" x14ac:dyDescent="0.25">
      <c r="A328" s="119" t="s">
        <v>182</v>
      </c>
      <c r="B328" s="120" t="s">
        <v>58</v>
      </c>
      <c r="C328" s="121">
        <v>100</v>
      </c>
      <c r="E328" s="214"/>
      <c r="F328" s="215"/>
      <c r="G328" s="121"/>
    </row>
    <row r="329" spans="1:7" s="118" customFormat="1" x14ac:dyDescent="0.3">
      <c r="A329" s="204" t="s">
        <v>55</v>
      </c>
      <c r="B329" s="204"/>
      <c r="C329" s="124">
        <v>895</v>
      </c>
      <c r="E329" s="205" t="s">
        <v>55</v>
      </c>
      <c r="F329" s="206"/>
      <c r="G329" s="124">
        <f>SUM(G321:G328)</f>
        <v>785</v>
      </c>
    </row>
    <row r="330" spans="1:7" s="118" customFormat="1" x14ac:dyDescent="0.3">
      <c r="A330" s="220" t="s">
        <v>14</v>
      </c>
      <c r="B330" s="220"/>
      <c r="C330" s="220"/>
      <c r="E330" s="220" t="s">
        <v>14</v>
      </c>
      <c r="F330" s="220"/>
      <c r="G330" s="220"/>
    </row>
    <row r="331" spans="1:7" s="118" customFormat="1" x14ac:dyDescent="0.25">
      <c r="A331" s="119" t="s">
        <v>225</v>
      </c>
      <c r="B331" s="120" t="s">
        <v>112</v>
      </c>
      <c r="C331" s="121">
        <v>100</v>
      </c>
      <c r="E331" s="214"/>
      <c r="F331" s="215"/>
      <c r="G331" s="121"/>
    </row>
    <row r="332" spans="1:7" s="118" customFormat="1" x14ac:dyDescent="0.25">
      <c r="A332" s="123"/>
      <c r="B332" s="120" t="s">
        <v>103</v>
      </c>
      <c r="C332" s="121">
        <v>200</v>
      </c>
      <c r="E332" s="214" t="s">
        <v>103</v>
      </c>
      <c r="F332" s="215"/>
      <c r="G332" s="121">
        <v>200</v>
      </c>
    </row>
    <row r="333" spans="1:7" s="118" customFormat="1" x14ac:dyDescent="0.25">
      <c r="A333" s="123" t="s">
        <v>182</v>
      </c>
      <c r="B333" s="120" t="s">
        <v>111</v>
      </c>
      <c r="C333" s="121">
        <v>150</v>
      </c>
      <c r="E333" s="214" t="s">
        <v>100</v>
      </c>
      <c r="F333" s="215"/>
      <c r="G333" s="121">
        <v>100</v>
      </c>
    </row>
    <row r="334" spans="1:7" s="118" customFormat="1" x14ac:dyDescent="0.3">
      <c r="A334" s="204" t="s">
        <v>85</v>
      </c>
      <c r="B334" s="204"/>
      <c r="C334" s="124">
        <v>450</v>
      </c>
      <c r="E334" s="205" t="s">
        <v>85</v>
      </c>
      <c r="F334" s="206"/>
      <c r="G334" s="124">
        <f>SUM(G331:G333)</f>
        <v>300</v>
      </c>
    </row>
    <row r="335" spans="1:7" s="122" customFormat="1" x14ac:dyDescent="0.3">
      <c r="A335" s="204" t="s">
        <v>384</v>
      </c>
      <c r="B335" s="204"/>
      <c r="C335" s="126">
        <v>1970</v>
      </c>
      <c r="E335" s="205" t="s">
        <v>384</v>
      </c>
      <c r="F335" s="206"/>
      <c r="G335" s="126">
        <f>G314+G319+G329+G334</f>
        <v>1915</v>
      </c>
    </row>
    <row r="336" spans="1:7" s="128" customFormat="1" x14ac:dyDescent="0.3">
      <c r="A336" s="212" t="s">
        <v>385</v>
      </c>
      <c r="B336" s="212"/>
      <c r="C336" s="212"/>
      <c r="E336" s="212" t="s">
        <v>385</v>
      </c>
      <c r="F336" s="212"/>
      <c r="G336" s="212"/>
    </row>
    <row r="337" spans="1:7" s="128" customFormat="1" x14ac:dyDescent="0.3">
      <c r="A337" s="213" t="s">
        <v>342</v>
      </c>
      <c r="B337" s="213"/>
      <c r="C337" s="213"/>
      <c r="E337" s="213" t="s">
        <v>342</v>
      </c>
      <c r="F337" s="213"/>
      <c r="G337" s="213"/>
    </row>
    <row r="338" spans="1:7" x14ac:dyDescent="0.3">
      <c r="A338" s="119" t="s">
        <v>178</v>
      </c>
      <c r="B338" s="120" t="s">
        <v>50</v>
      </c>
      <c r="C338" s="121">
        <v>15</v>
      </c>
      <c r="E338" s="214"/>
      <c r="F338" s="215"/>
      <c r="G338" s="121"/>
    </row>
    <row r="339" spans="1:7" ht="33" x14ac:dyDescent="0.3">
      <c r="A339" s="119" t="s">
        <v>232</v>
      </c>
      <c r="B339" s="120" t="s">
        <v>159</v>
      </c>
      <c r="C339" s="121">
        <v>180</v>
      </c>
      <c r="E339" s="214" t="s">
        <v>386</v>
      </c>
      <c r="F339" s="215"/>
      <c r="G339" s="121">
        <v>200</v>
      </c>
    </row>
    <row r="340" spans="1:7" x14ac:dyDescent="0.3">
      <c r="A340" s="119" t="s">
        <v>189</v>
      </c>
      <c r="B340" s="120" t="s">
        <v>25</v>
      </c>
      <c r="C340" s="121">
        <v>200</v>
      </c>
      <c r="E340" s="214" t="s">
        <v>25</v>
      </c>
      <c r="F340" s="215"/>
      <c r="G340" s="121">
        <v>200</v>
      </c>
    </row>
    <row r="341" spans="1:7" x14ac:dyDescent="0.3">
      <c r="A341" s="119" t="s">
        <v>190</v>
      </c>
      <c r="B341" s="120" t="s">
        <v>114</v>
      </c>
      <c r="C341" s="121">
        <v>50</v>
      </c>
      <c r="E341" s="214" t="s">
        <v>104</v>
      </c>
      <c r="F341" s="215"/>
      <c r="G341" s="121">
        <v>50</v>
      </c>
    </row>
    <row r="342" spans="1:7" x14ac:dyDescent="0.3">
      <c r="A342" s="119" t="s">
        <v>182</v>
      </c>
      <c r="B342" s="120" t="s">
        <v>58</v>
      </c>
      <c r="C342" s="121">
        <v>100</v>
      </c>
      <c r="E342" s="214"/>
      <c r="F342" s="215"/>
      <c r="G342" s="121"/>
    </row>
    <row r="343" spans="1:7" x14ac:dyDescent="0.3">
      <c r="A343" s="204" t="s">
        <v>52</v>
      </c>
      <c r="B343" s="204"/>
      <c r="C343" s="124">
        <v>545</v>
      </c>
      <c r="E343" s="205" t="s">
        <v>52</v>
      </c>
      <c r="F343" s="206"/>
      <c r="G343" s="124">
        <f>SUM(G338:G342)</f>
        <v>450</v>
      </c>
    </row>
    <row r="344" spans="1:7" x14ac:dyDescent="0.3">
      <c r="A344" s="125"/>
      <c r="B344" s="125"/>
      <c r="C344" s="124"/>
      <c r="E344" s="213" t="s">
        <v>538</v>
      </c>
      <c r="F344" s="213"/>
      <c r="G344" s="213"/>
    </row>
    <row r="345" spans="1:7" x14ac:dyDescent="0.3">
      <c r="A345" s="125"/>
      <c r="B345" s="125"/>
      <c r="C345" s="124"/>
      <c r="E345" s="216" t="s">
        <v>100</v>
      </c>
      <c r="F345" s="217"/>
      <c r="G345" s="124">
        <v>100</v>
      </c>
    </row>
    <row r="346" spans="1:7" x14ac:dyDescent="0.3">
      <c r="A346" s="125"/>
      <c r="B346" s="125"/>
      <c r="C346" s="124"/>
      <c r="E346" s="216"/>
      <c r="F346" s="217"/>
      <c r="G346" s="124"/>
    </row>
    <row r="347" spans="1:7" x14ac:dyDescent="0.3">
      <c r="A347" s="125"/>
      <c r="B347" s="125"/>
      <c r="C347" s="124"/>
      <c r="E347" s="216" t="s">
        <v>345</v>
      </c>
      <c r="F347" s="217"/>
      <c r="G347" s="124">
        <v>200</v>
      </c>
    </row>
    <row r="348" spans="1:7" x14ac:dyDescent="0.3">
      <c r="A348" s="125"/>
      <c r="B348" s="125"/>
      <c r="C348" s="124"/>
      <c r="E348" s="218" t="s">
        <v>539</v>
      </c>
      <c r="F348" s="219"/>
      <c r="G348" s="124">
        <f>SUM(G345:G347)</f>
        <v>300</v>
      </c>
    </row>
    <row r="349" spans="1:7" x14ac:dyDescent="0.3">
      <c r="A349" s="213" t="s">
        <v>13</v>
      </c>
      <c r="B349" s="213"/>
      <c r="C349" s="213"/>
      <c r="E349" s="213" t="s">
        <v>13</v>
      </c>
      <c r="F349" s="213"/>
      <c r="G349" s="213"/>
    </row>
    <row r="350" spans="1:7" x14ac:dyDescent="0.3">
      <c r="A350" s="119" t="s">
        <v>241</v>
      </c>
      <c r="B350" s="120" t="s">
        <v>160</v>
      </c>
      <c r="C350" s="121">
        <v>60</v>
      </c>
      <c r="E350" s="214" t="s">
        <v>493</v>
      </c>
      <c r="F350" s="215"/>
      <c r="G350" s="121">
        <v>60</v>
      </c>
    </row>
    <row r="351" spans="1:7" ht="33" x14ac:dyDescent="0.3">
      <c r="A351" s="123" t="s">
        <v>192</v>
      </c>
      <c r="B351" s="120" t="s">
        <v>128</v>
      </c>
      <c r="C351" s="121">
        <v>220</v>
      </c>
      <c r="E351" s="214" t="s">
        <v>128</v>
      </c>
      <c r="F351" s="215"/>
      <c r="G351" s="121">
        <v>2220</v>
      </c>
    </row>
    <row r="352" spans="1:7" ht="33" x14ac:dyDescent="0.3">
      <c r="A352" s="123" t="s">
        <v>242</v>
      </c>
      <c r="B352" s="120" t="s">
        <v>161</v>
      </c>
      <c r="C352" s="121">
        <v>95</v>
      </c>
      <c r="E352" s="214" t="s">
        <v>387</v>
      </c>
      <c r="F352" s="215"/>
      <c r="G352" s="121">
        <v>110</v>
      </c>
    </row>
    <row r="353" spans="1:7" x14ac:dyDescent="0.3">
      <c r="A353" s="119" t="s">
        <v>228</v>
      </c>
      <c r="B353" s="120" t="s">
        <v>149</v>
      </c>
      <c r="C353" s="121">
        <v>150</v>
      </c>
      <c r="E353" s="214" t="s">
        <v>149</v>
      </c>
      <c r="F353" s="215"/>
      <c r="G353" s="121">
        <v>150</v>
      </c>
    </row>
    <row r="354" spans="1:7" x14ac:dyDescent="0.3">
      <c r="A354" s="127"/>
      <c r="B354" s="120" t="s">
        <v>118</v>
      </c>
      <c r="C354" s="121">
        <v>200</v>
      </c>
      <c r="E354" s="214" t="s">
        <v>496</v>
      </c>
      <c r="F354" s="215"/>
      <c r="G354" s="121">
        <v>200</v>
      </c>
    </row>
    <row r="355" spans="1:7" s="134" customFormat="1" x14ac:dyDescent="0.25">
      <c r="A355" s="123"/>
      <c r="B355" s="120" t="s">
        <v>104</v>
      </c>
      <c r="C355" s="121">
        <v>20</v>
      </c>
      <c r="E355" s="214" t="s">
        <v>104</v>
      </c>
      <c r="F355" s="215"/>
      <c r="G355" s="121">
        <v>60</v>
      </c>
    </row>
    <row r="356" spans="1:7" x14ac:dyDescent="0.3">
      <c r="A356" s="123"/>
      <c r="B356" s="120" t="s">
        <v>110</v>
      </c>
      <c r="C356" s="121">
        <v>50</v>
      </c>
      <c r="E356" s="214"/>
      <c r="F356" s="215"/>
      <c r="G356" s="121"/>
    </row>
    <row r="357" spans="1:7" x14ac:dyDescent="0.3">
      <c r="A357" s="119" t="s">
        <v>182</v>
      </c>
      <c r="B357" s="120" t="s">
        <v>51</v>
      </c>
      <c r="C357" s="121">
        <v>100</v>
      </c>
      <c r="E357" s="214"/>
      <c r="F357" s="215"/>
      <c r="G357" s="121"/>
    </row>
    <row r="358" spans="1:7" x14ac:dyDescent="0.3">
      <c r="A358" s="204" t="s">
        <v>55</v>
      </c>
      <c r="B358" s="204"/>
      <c r="C358" s="124">
        <v>895</v>
      </c>
      <c r="E358" s="205" t="s">
        <v>55</v>
      </c>
      <c r="F358" s="206"/>
      <c r="G358" s="124">
        <f>SUM(G350:G357)</f>
        <v>2800</v>
      </c>
    </row>
    <row r="359" spans="1:7" x14ac:dyDescent="0.3">
      <c r="A359" s="220" t="s">
        <v>14</v>
      </c>
      <c r="B359" s="220"/>
      <c r="C359" s="220"/>
      <c r="E359" s="220" t="s">
        <v>14</v>
      </c>
      <c r="F359" s="220"/>
      <c r="G359" s="220"/>
    </row>
    <row r="360" spans="1:7" x14ac:dyDescent="0.3">
      <c r="A360" s="123" t="s">
        <v>194</v>
      </c>
      <c r="B360" s="120" t="s">
        <v>119</v>
      </c>
      <c r="C360" s="121">
        <v>75</v>
      </c>
      <c r="E360" s="214"/>
      <c r="F360" s="215"/>
      <c r="G360" s="121"/>
    </row>
    <row r="361" spans="1:7" x14ac:dyDescent="0.3">
      <c r="A361" s="119" t="s">
        <v>181</v>
      </c>
      <c r="B361" s="120" t="s">
        <v>11</v>
      </c>
      <c r="C361" s="121">
        <v>200</v>
      </c>
      <c r="E361" s="214" t="s">
        <v>25</v>
      </c>
      <c r="F361" s="215"/>
      <c r="G361" s="121">
        <v>200</v>
      </c>
    </row>
    <row r="362" spans="1:7" x14ac:dyDescent="0.3">
      <c r="A362" s="123" t="s">
        <v>182</v>
      </c>
      <c r="B362" s="120" t="s">
        <v>67</v>
      </c>
      <c r="C362" s="121">
        <v>100</v>
      </c>
      <c r="E362" s="214" t="s">
        <v>100</v>
      </c>
      <c r="F362" s="215"/>
      <c r="G362" s="121">
        <v>100</v>
      </c>
    </row>
    <row r="363" spans="1:7" x14ac:dyDescent="0.3">
      <c r="A363" s="204" t="s">
        <v>85</v>
      </c>
      <c r="B363" s="204"/>
      <c r="C363" s="124">
        <v>375</v>
      </c>
      <c r="E363" s="205" t="s">
        <v>85</v>
      </c>
      <c r="F363" s="206"/>
      <c r="G363" s="124">
        <f>SUM(G360:G362)</f>
        <v>300</v>
      </c>
    </row>
    <row r="364" spans="1:7" x14ac:dyDescent="0.3">
      <c r="A364" s="204" t="s">
        <v>388</v>
      </c>
      <c r="B364" s="204"/>
      <c r="C364" s="126">
        <v>1815</v>
      </c>
      <c r="E364" s="205" t="s">
        <v>388</v>
      </c>
      <c r="F364" s="206"/>
      <c r="G364" s="126">
        <f>G343+G348+G358+G363</f>
        <v>3850</v>
      </c>
    </row>
    <row r="365" spans="1:7" x14ac:dyDescent="0.3">
      <c r="A365" s="212" t="s">
        <v>389</v>
      </c>
      <c r="B365" s="212"/>
      <c r="C365" s="212"/>
      <c r="E365" s="212" t="s">
        <v>389</v>
      </c>
      <c r="F365" s="212"/>
      <c r="G365" s="212"/>
    </row>
    <row r="366" spans="1:7" x14ac:dyDescent="0.3">
      <c r="A366" s="213" t="s">
        <v>342</v>
      </c>
      <c r="B366" s="213"/>
      <c r="C366" s="213"/>
      <c r="E366" s="213" t="s">
        <v>342</v>
      </c>
      <c r="F366" s="213"/>
      <c r="G366" s="213"/>
    </row>
    <row r="367" spans="1:7" x14ac:dyDescent="0.3">
      <c r="A367" s="119" t="s">
        <v>177</v>
      </c>
      <c r="B367" s="120" t="s">
        <v>49</v>
      </c>
      <c r="C367" s="121">
        <v>10</v>
      </c>
      <c r="E367" s="214" t="s">
        <v>49</v>
      </c>
      <c r="F367" s="215"/>
      <c r="G367" s="121">
        <v>10</v>
      </c>
    </row>
    <row r="368" spans="1:7" x14ac:dyDescent="0.3">
      <c r="A368" s="119" t="s">
        <v>243</v>
      </c>
      <c r="B368" s="120" t="s">
        <v>131</v>
      </c>
      <c r="C368" s="121">
        <v>90</v>
      </c>
      <c r="E368" s="214" t="s">
        <v>390</v>
      </c>
      <c r="F368" s="215"/>
      <c r="G368" s="121">
        <v>90</v>
      </c>
    </row>
    <row r="369" spans="1:7" x14ac:dyDescent="0.3">
      <c r="A369" s="123" t="s">
        <v>211</v>
      </c>
      <c r="B369" s="120" t="s">
        <v>132</v>
      </c>
      <c r="C369" s="121">
        <v>150</v>
      </c>
      <c r="E369" s="214" t="s">
        <v>391</v>
      </c>
      <c r="F369" s="215"/>
      <c r="G369" s="121">
        <v>150</v>
      </c>
    </row>
    <row r="370" spans="1:7" x14ac:dyDescent="0.3">
      <c r="A370" s="123" t="s">
        <v>197</v>
      </c>
      <c r="B370" s="120" t="s">
        <v>60</v>
      </c>
      <c r="C370" s="121">
        <v>200</v>
      </c>
      <c r="E370" s="214" t="s">
        <v>60</v>
      </c>
      <c r="F370" s="215"/>
      <c r="G370" s="121">
        <v>200</v>
      </c>
    </row>
    <row r="371" spans="1:7" x14ac:dyDescent="0.3">
      <c r="A371" s="123"/>
      <c r="B371" s="120" t="s">
        <v>104</v>
      </c>
      <c r="C371" s="121">
        <v>40</v>
      </c>
      <c r="E371" s="214" t="s">
        <v>104</v>
      </c>
      <c r="F371" s="215"/>
      <c r="G371" s="121">
        <v>40</v>
      </c>
    </row>
    <row r="372" spans="1:7" x14ac:dyDescent="0.3">
      <c r="A372" s="119" t="s">
        <v>182</v>
      </c>
      <c r="B372" s="120" t="s">
        <v>51</v>
      </c>
      <c r="C372" s="121">
        <v>100</v>
      </c>
      <c r="E372" s="214"/>
      <c r="F372" s="215"/>
      <c r="G372" s="121"/>
    </row>
    <row r="373" spans="1:7" x14ac:dyDescent="0.3">
      <c r="A373" s="204" t="s">
        <v>52</v>
      </c>
      <c r="B373" s="204"/>
      <c r="C373" s="124">
        <v>590</v>
      </c>
      <c r="E373" s="205" t="s">
        <v>52</v>
      </c>
      <c r="F373" s="206"/>
      <c r="G373" s="124">
        <f>SUM(G367:G372)</f>
        <v>490</v>
      </c>
    </row>
    <row r="374" spans="1:7" x14ac:dyDescent="0.3">
      <c r="A374" s="125"/>
      <c r="B374" s="125"/>
      <c r="C374" s="124"/>
      <c r="E374" s="213" t="s">
        <v>538</v>
      </c>
      <c r="F374" s="213"/>
      <c r="G374" s="213"/>
    </row>
    <row r="375" spans="1:7" x14ac:dyDescent="0.3">
      <c r="A375" s="125"/>
      <c r="B375" s="125"/>
      <c r="C375" s="124"/>
      <c r="E375" s="216" t="s">
        <v>100</v>
      </c>
      <c r="F375" s="217"/>
      <c r="G375" s="124">
        <v>100</v>
      </c>
    </row>
    <row r="376" spans="1:7" x14ac:dyDescent="0.3">
      <c r="A376" s="125"/>
      <c r="B376" s="125"/>
      <c r="C376" s="124"/>
      <c r="E376" s="216" t="s">
        <v>136</v>
      </c>
      <c r="F376" s="217"/>
      <c r="G376" s="124">
        <v>200</v>
      </c>
    </row>
    <row r="377" spans="1:7" x14ac:dyDescent="0.3">
      <c r="A377" s="125"/>
      <c r="B377" s="125"/>
      <c r="C377" s="124"/>
      <c r="E377" s="216"/>
      <c r="F377" s="217"/>
      <c r="G377" s="124"/>
    </row>
    <row r="378" spans="1:7" x14ac:dyDescent="0.3">
      <c r="A378" s="125"/>
      <c r="B378" s="125"/>
      <c r="C378" s="124"/>
      <c r="E378" s="218" t="s">
        <v>539</v>
      </c>
      <c r="F378" s="219"/>
      <c r="G378" s="124">
        <f>SUM(G375:G377)</f>
        <v>300</v>
      </c>
    </row>
    <row r="379" spans="1:7" x14ac:dyDescent="0.3">
      <c r="A379" s="213" t="s">
        <v>13</v>
      </c>
      <c r="B379" s="213"/>
      <c r="C379" s="213"/>
      <c r="E379" s="213" t="s">
        <v>13</v>
      </c>
      <c r="F379" s="213"/>
      <c r="G379" s="213"/>
    </row>
    <row r="380" spans="1:7" x14ac:dyDescent="0.3">
      <c r="A380" s="119" t="s">
        <v>213</v>
      </c>
      <c r="B380" s="120" t="s">
        <v>133</v>
      </c>
      <c r="C380" s="121">
        <v>60</v>
      </c>
      <c r="E380" s="214" t="s">
        <v>147</v>
      </c>
      <c r="F380" s="215"/>
      <c r="G380" s="121">
        <v>60</v>
      </c>
    </row>
    <row r="381" spans="1:7" ht="33" x14ac:dyDescent="0.3">
      <c r="A381" s="119" t="s">
        <v>218</v>
      </c>
      <c r="B381" s="120" t="s">
        <v>97</v>
      </c>
      <c r="C381" s="121">
        <v>200</v>
      </c>
      <c r="E381" s="214" t="s">
        <v>97</v>
      </c>
      <c r="F381" s="215"/>
      <c r="G381" s="121">
        <v>200</v>
      </c>
    </row>
    <row r="382" spans="1:7" x14ac:dyDescent="0.3">
      <c r="A382" s="119" t="s">
        <v>200</v>
      </c>
      <c r="B382" s="120" t="s">
        <v>162</v>
      </c>
      <c r="C382" s="121">
        <v>245</v>
      </c>
      <c r="E382" s="214" t="s">
        <v>497</v>
      </c>
      <c r="F382" s="215"/>
      <c r="G382" s="121">
        <v>245</v>
      </c>
    </row>
    <row r="383" spans="1:7" x14ac:dyDescent="0.3">
      <c r="A383" s="119" t="s">
        <v>201</v>
      </c>
      <c r="B383" s="120" t="s">
        <v>61</v>
      </c>
      <c r="C383" s="121">
        <v>200</v>
      </c>
      <c r="E383" s="214"/>
      <c r="F383" s="215"/>
      <c r="G383" s="121"/>
    </row>
    <row r="384" spans="1:7" x14ac:dyDescent="0.3">
      <c r="A384" s="123"/>
      <c r="B384" s="120" t="s">
        <v>104</v>
      </c>
      <c r="C384" s="121">
        <v>20</v>
      </c>
      <c r="E384" s="214" t="s">
        <v>61</v>
      </c>
      <c r="F384" s="215"/>
      <c r="G384" s="121">
        <v>200</v>
      </c>
    </row>
    <row r="385" spans="1:7" x14ac:dyDescent="0.3">
      <c r="A385" s="123"/>
      <c r="B385" s="120" t="s">
        <v>110</v>
      </c>
      <c r="C385" s="121">
        <v>50</v>
      </c>
      <c r="E385" s="214" t="s">
        <v>104</v>
      </c>
      <c r="F385" s="215"/>
      <c r="G385" s="121">
        <v>60</v>
      </c>
    </row>
    <row r="386" spans="1:7" x14ac:dyDescent="0.3">
      <c r="A386" s="119" t="s">
        <v>182</v>
      </c>
      <c r="B386" s="120" t="s">
        <v>58</v>
      </c>
      <c r="C386" s="121">
        <v>100</v>
      </c>
      <c r="E386" s="214"/>
      <c r="F386" s="215"/>
      <c r="G386" s="121"/>
    </row>
    <row r="387" spans="1:7" x14ac:dyDescent="0.3">
      <c r="A387" s="204" t="s">
        <v>55</v>
      </c>
      <c r="B387" s="204"/>
      <c r="C387" s="124">
        <v>885</v>
      </c>
      <c r="E387" s="205" t="s">
        <v>55</v>
      </c>
      <c r="F387" s="206"/>
      <c r="G387" s="124">
        <f>SUM(G380:G386)</f>
        <v>765</v>
      </c>
    </row>
    <row r="388" spans="1:7" x14ac:dyDescent="0.3">
      <c r="A388" s="220" t="s">
        <v>14</v>
      </c>
      <c r="B388" s="220"/>
      <c r="C388" s="220"/>
      <c r="E388" s="220" t="s">
        <v>14</v>
      </c>
      <c r="F388" s="220"/>
      <c r="G388" s="220"/>
    </row>
    <row r="389" spans="1:7" x14ac:dyDescent="0.3">
      <c r="A389" s="123" t="s">
        <v>232</v>
      </c>
      <c r="B389" s="120" t="s">
        <v>124</v>
      </c>
      <c r="C389" s="121">
        <v>75</v>
      </c>
      <c r="E389" s="214"/>
      <c r="F389" s="215"/>
      <c r="G389" s="121"/>
    </row>
    <row r="390" spans="1:7" x14ac:dyDescent="0.3">
      <c r="A390" s="123"/>
      <c r="B390" s="120" t="s">
        <v>125</v>
      </c>
      <c r="C390" s="121">
        <v>200</v>
      </c>
      <c r="E390" s="214" t="s">
        <v>125</v>
      </c>
      <c r="F390" s="215"/>
      <c r="G390" s="121">
        <v>200</v>
      </c>
    </row>
    <row r="391" spans="1:7" x14ac:dyDescent="0.3">
      <c r="A391" s="123" t="s">
        <v>182</v>
      </c>
      <c r="B391" s="120" t="s">
        <v>105</v>
      </c>
      <c r="C391" s="121">
        <v>100</v>
      </c>
      <c r="E391" s="214" t="s">
        <v>100</v>
      </c>
      <c r="F391" s="215"/>
      <c r="G391" s="121">
        <v>100</v>
      </c>
    </row>
    <row r="392" spans="1:7" x14ac:dyDescent="0.3">
      <c r="A392" s="204" t="s">
        <v>85</v>
      </c>
      <c r="B392" s="204"/>
      <c r="C392" s="124">
        <v>375</v>
      </c>
      <c r="E392" s="205" t="s">
        <v>85</v>
      </c>
      <c r="F392" s="206"/>
      <c r="G392" s="124">
        <f>SUM(G389:G391)</f>
        <v>300</v>
      </c>
    </row>
    <row r="393" spans="1:7" x14ac:dyDescent="0.3">
      <c r="A393" s="204" t="s">
        <v>392</v>
      </c>
      <c r="B393" s="204"/>
      <c r="C393" s="126">
        <v>1850</v>
      </c>
      <c r="E393" s="205" t="s">
        <v>392</v>
      </c>
      <c r="F393" s="206"/>
      <c r="G393" s="126">
        <f>G373+G378+G387+G392</f>
        <v>1855</v>
      </c>
    </row>
    <row r="394" spans="1:7" x14ac:dyDescent="0.3">
      <c r="A394" s="212" t="s">
        <v>393</v>
      </c>
      <c r="B394" s="212"/>
      <c r="C394" s="212"/>
      <c r="E394" s="212" t="s">
        <v>393</v>
      </c>
      <c r="F394" s="212"/>
      <c r="G394" s="212"/>
    </row>
    <row r="395" spans="1:7" x14ac:dyDescent="0.3">
      <c r="A395" s="213" t="s">
        <v>342</v>
      </c>
      <c r="B395" s="213"/>
      <c r="C395" s="213"/>
      <c r="E395" s="213" t="s">
        <v>342</v>
      </c>
      <c r="F395" s="213"/>
      <c r="G395" s="213"/>
    </row>
    <row r="396" spans="1:7" x14ac:dyDescent="0.3">
      <c r="A396" s="119" t="s">
        <v>177</v>
      </c>
      <c r="B396" s="120" t="s">
        <v>49</v>
      </c>
      <c r="C396" s="121">
        <v>10</v>
      </c>
      <c r="E396" s="214" t="s">
        <v>49</v>
      </c>
      <c r="F396" s="215"/>
      <c r="G396" s="121">
        <v>10</v>
      </c>
    </row>
    <row r="397" spans="1:7" x14ac:dyDescent="0.3">
      <c r="A397" s="119" t="s">
        <v>178</v>
      </c>
      <c r="B397" s="120" t="s">
        <v>50</v>
      </c>
      <c r="C397" s="121">
        <v>15</v>
      </c>
      <c r="E397" s="214"/>
      <c r="F397" s="215"/>
      <c r="G397" s="121"/>
    </row>
    <row r="398" spans="1:7" x14ac:dyDescent="0.3">
      <c r="A398" s="123" t="s">
        <v>202</v>
      </c>
      <c r="B398" s="120" t="s">
        <v>126</v>
      </c>
      <c r="C398" s="121">
        <v>50</v>
      </c>
      <c r="E398" s="214" t="s">
        <v>343</v>
      </c>
      <c r="F398" s="215"/>
      <c r="G398" s="121">
        <v>70</v>
      </c>
    </row>
    <row r="399" spans="1:7" x14ac:dyDescent="0.3">
      <c r="A399" s="119" t="s">
        <v>203</v>
      </c>
      <c r="B399" s="120" t="s">
        <v>92</v>
      </c>
      <c r="C399" s="121">
        <v>200</v>
      </c>
      <c r="E399" s="214" t="s">
        <v>498</v>
      </c>
      <c r="F399" s="215"/>
      <c r="G399" s="121">
        <v>210</v>
      </c>
    </row>
    <row r="400" spans="1:7" x14ac:dyDescent="0.3">
      <c r="A400" s="119" t="s">
        <v>181</v>
      </c>
      <c r="B400" s="120" t="s">
        <v>11</v>
      </c>
      <c r="C400" s="121">
        <v>200</v>
      </c>
      <c r="E400" s="214" t="s">
        <v>345</v>
      </c>
      <c r="F400" s="215"/>
      <c r="G400" s="121">
        <v>200</v>
      </c>
    </row>
    <row r="401" spans="1:7" x14ac:dyDescent="0.3">
      <c r="A401" s="123"/>
      <c r="B401" s="120" t="s">
        <v>104</v>
      </c>
      <c r="C401" s="121">
        <v>40</v>
      </c>
      <c r="E401" s="214" t="s">
        <v>104</v>
      </c>
      <c r="F401" s="215"/>
      <c r="G401" s="121">
        <v>40</v>
      </c>
    </row>
    <row r="402" spans="1:7" x14ac:dyDescent="0.3">
      <c r="A402" s="123" t="s">
        <v>182</v>
      </c>
      <c r="B402" s="120" t="s">
        <v>58</v>
      </c>
      <c r="C402" s="121">
        <v>100</v>
      </c>
      <c r="E402" s="214"/>
      <c r="F402" s="215"/>
      <c r="G402" s="121"/>
    </row>
    <row r="403" spans="1:7" x14ac:dyDescent="0.3">
      <c r="A403" s="204" t="s">
        <v>52</v>
      </c>
      <c r="B403" s="204"/>
      <c r="C403" s="124">
        <v>615</v>
      </c>
      <c r="E403" s="205" t="s">
        <v>52</v>
      </c>
      <c r="F403" s="206"/>
      <c r="G403" s="124">
        <f>SUM(G396:G402)</f>
        <v>530</v>
      </c>
    </row>
    <row r="404" spans="1:7" x14ac:dyDescent="0.3">
      <c r="A404" s="125"/>
      <c r="B404" s="125"/>
      <c r="C404" s="124"/>
      <c r="E404" s="213" t="s">
        <v>538</v>
      </c>
      <c r="F404" s="213"/>
      <c r="G404" s="213"/>
    </row>
    <row r="405" spans="1:7" x14ac:dyDescent="0.3">
      <c r="A405" s="125"/>
      <c r="B405" s="125"/>
      <c r="C405" s="124"/>
      <c r="E405" s="216" t="s">
        <v>100</v>
      </c>
      <c r="F405" s="217"/>
      <c r="G405" s="124">
        <v>100</v>
      </c>
    </row>
    <row r="406" spans="1:7" x14ac:dyDescent="0.3">
      <c r="A406" s="125"/>
      <c r="B406" s="125"/>
      <c r="C406" s="124"/>
      <c r="E406" s="216" t="s">
        <v>152</v>
      </c>
      <c r="F406" s="217"/>
      <c r="G406" s="124">
        <v>200</v>
      </c>
    </row>
    <row r="407" spans="1:7" x14ac:dyDescent="0.3">
      <c r="A407" s="125"/>
      <c r="B407" s="125"/>
      <c r="C407" s="124"/>
      <c r="E407" s="216"/>
      <c r="F407" s="217"/>
      <c r="G407" s="124"/>
    </row>
    <row r="408" spans="1:7" x14ac:dyDescent="0.3">
      <c r="A408" s="125"/>
      <c r="B408" s="125"/>
      <c r="C408" s="124"/>
      <c r="E408" s="218" t="s">
        <v>539</v>
      </c>
      <c r="F408" s="219"/>
      <c r="G408" s="124">
        <f>SUM(G405:G407)</f>
        <v>300</v>
      </c>
    </row>
    <row r="409" spans="1:7" x14ac:dyDescent="0.3">
      <c r="A409" s="213" t="s">
        <v>13</v>
      </c>
      <c r="B409" s="213"/>
      <c r="C409" s="213"/>
      <c r="E409" s="213" t="s">
        <v>13</v>
      </c>
      <c r="F409" s="213"/>
      <c r="G409" s="213"/>
    </row>
    <row r="410" spans="1:7" ht="33" x14ac:dyDescent="0.3">
      <c r="A410" s="119" t="s">
        <v>222</v>
      </c>
      <c r="B410" s="120" t="s">
        <v>144</v>
      </c>
      <c r="C410" s="121">
        <v>60</v>
      </c>
      <c r="E410" s="214" t="s">
        <v>490</v>
      </c>
      <c r="F410" s="215"/>
      <c r="G410" s="121">
        <v>60</v>
      </c>
    </row>
    <row r="411" spans="1:7" x14ac:dyDescent="0.3">
      <c r="A411" s="119" t="s">
        <v>217</v>
      </c>
      <c r="B411" s="120" t="s">
        <v>163</v>
      </c>
      <c r="C411" s="121">
        <v>225</v>
      </c>
      <c r="E411" s="214" t="s">
        <v>394</v>
      </c>
      <c r="F411" s="215"/>
      <c r="G411" s="121">
        <v>225</v>
      </c>
    </row>
    <row r="412" spans="1:7" x14ac:dyDescent="0.3">
      <c r="A412" s="119" t="s">
        <v>244</v>
      </c>
      <c r="B412" s="120" t="s">
        <v>164</v>
      </c>
      <c r="C412" s="121">
        <v>240</v>
      </c>
      <c r="E412" s="214" t="s">
        <v>499</v>
      </c>
      <c r="F412" s="215"/>
      <c r="G412" s="121">
        <v>120</v>
      </c>
    </row>
    <row r="413" spans="1:7" x14ac:dyDescent="0.3">
      <c r="A413" s="119" t="s">
        <v>208</v>
      </c>
      <c r="B413" s="120" t="s">
        <v>63</v>
      </c>
      <c r="C413" s="121">
        <v>200</v>
      </c>
      <c r="E413" s="214" t="s">
        <v>500</v>
      </c>
      <c r="F413" s="215"/>
      <c r="G413" s="121">
        <v>150</v>
      </c>
    </row>
    <row r="414" spans="1:7" x14ac:dyDescent="0.3">
      <c r="A414" s="123"/>
      <c r="B414" s="120" t="s">
        <v>104</v>
      </c>
      <c r="C414" s="121">
        <v>20</v>
      </c>
      <c r="E414" s="214"/>
      <c r="F414" s="215"/>
      <c r="G414" s="121"/>
    </row>
    <row r="415" spans="1:7" x14ac:dyDescent="0.3">
      <c r="A415" s="123"/>
      <c r="B415" s="120" t="s">
        <v>110</v>
      </c>
      <c r="C415" s="121">
        <v>50</v>
      </c>
      <c r="E415" s="214" t="s">
        <v>63</v>
      </c>
      <c r="F415" s="215"/>
      <c r="G415" s="121">
        <v>200</v>
      </c>
    </row>
    <row r="416" spans="1:7" x14ac:dyDescent="0.3">
      <c r="A416" s="119" t="s">
        <v>182</v>
      </c>
      <c r="B416" s="120" t="s">
        <v>51</v>
      </c>
      <c r="C416" s="121">
        <v>100</v>
      </c>
      <c r="E416" s="214" t="s">
        <v>104</v>
      </c>
      <c r="F416" s="215"/>
      <c r="G416" s="121">
        <v>60</v>
      </c>
    </row>
    <row r="417" spans="1:7" x14ac:dyDescent="0.3">
      <c r="A417" s="204" t="s">
        <v>55</v>
      </c>
      <c r="B417" s="204"/>
      <c r="C417" s="124">
        <v>895</v>
      </c>
      <c r="E417" s="205" t="s">
        <v>55</v>
      </c>
      <c r="F417" s="206"/>
      <c r="G417" s="124">
        <f>SUM(G410:G416)</f>
        <v>815</v>
      </c>
    </row>
    <row r="418" spans="1:7" x14ac:dyDescent="0.3">
      <c r="A418" s="220" t="s">
        <v>14</v>
      </c>
      <c r="B418" s="220"/>
      <c r="C418" s="220"/>
      <c r="E418" s="220" t="s">
        <v>14</v>
      </c>
      <c r="F418" s="220"/>
      <c r="G418" s="220"/>
    </row>
    <row r="419" spans="1:7" x14ac:dyDescent="0.3">
      <c r="A419" s="123"/>
      <c r="B419" s="120" t="s">
        <v>71</v>
      </c>
      <c r="C419" s="121">
        <v>75</v>
      </c>
      <c r="E419" s="214"/>
      <c r="F419" s="215"/>
      <c r="G419" s="121"/>
    </row>
    <row r="420" spans="1:7" x14ac:dyDescent="0.3">
      <c r="A420" s="127"/>
      <c r="B420" s="120" t="s">
        <v>118</v>
      </c>
      <c r="C420" s="121">
        <v>200</v>
      </c>
      <c r="E420" s="214" t="s">
        <v>253</v>
      </c>
      <c r="F420" s="215"/>
      <c r="G420" s="121">
        <v>200</v>
      </c>
    </row>
    <row r="421" spans="1:7" x14ac:dyDescent="0.3">
      <c r="A421" s="119" t="s">
        <v>182</v>
      </c>
      <c r="B421" s="120" t="s">
        <v>58</v>
      </c>
      <c r="C421" s="121">
        <v>100</v>
      </c>
      <c r="E421" s="214" t="s">
        <v>100</v>
      </c>
      <c r="F421" s="215"/>
      <c r="G421" s="121">
        <v>100</v>
      </c>
    </row>
    <row r="422" spans="1:7" x14ac:dyDescent="0.3">
      <c r="A422" s="204" t="s">
        <v>85</v>
      </c>
      <c r="B422" s="204"/>
      <c r="C422" s="124">
        <v>375</v>
      </c>
      <c r="E422" s="205" t="s">
        <v>85</v>
      </c>
      <c r="F422" s="206"/>
      <c r="G422" s="124">
        <f>SUM(G419:G421)</f>
        <v>300</v>
      </c>
    </row>
    <row r="423" spans="1:7" x14ac:dyDescent="0.3">
      <c r="A423" s="204" t="s">
        <v>395</v>
      </c>
      <c r="B423" s="204"/>
      <c r="C423" s="126" t="s">
        <v>257</v>
      </c>
      <c r="E423" s="205" t="s">
        <v>395</v>
      </c>
      <c r="F423" s="206"/>
      <c r="G423" s="126">
        <f>G403+G408+G417+G422</f>
        <v>1945</v>
      </c>
    </row>
    <row r="424" spans="1:7" x14ac:dyDescent="0.3">
      <c r="A424" s="212" t="s">
        <v>396</v>
      </c>
      <c r="B424" s="212"/>
      <c r="C424" s="212"/>
      <c r="E424" s="212" t="s">
        <v>396</v>
      </c>
      <c r="F424" s="212"/>
      <c r="G424" s="212"/>
    </row>
    <row r="425" spans="1:7" x14ac:dyDescent="0.3">
      <c r="A425" s="213" t="s">
        <v>342</v>
      </c>
      <c r="B425" s="213"/>
      <c r="C425" s="213"/>
      <c r="E425" s="213" t="s">
        <v>342</v>
      </c>
      <c r="F425" s="213"/>
      <c r="G425" s="213"/>
    </row>
    <row r="426" spans="1:7" x14ac:dyDescent="0.3">
      <c r="A426" s="119" t="s">
        <v>177</v>
      </c>
      <c r="B426" s="120" t="s">
        <v>49</v>
      </c>
      <c r="C426" s="121">
        <v>10</v>
      </c>
      <c r="E426" s="214" t="s">
        <v>49</v>
      </c>
      <c r="F426" s="215"/>
      <c r="G426" s="121">
        <v>10</v>
      </c>
    </row>
    <row r="427" spans="1:7" x14ac:dyDescent="0.3">
      <c r="A427" s="133" t="s">
        <v>245</v>
      </c>
      <c r="B427" s="120" t="s">
        <v>165</v>
      </c>
      <c r="C427" s="121">
        <v>90</v>
      </c>
      <c r="E427" s="214" t="s">
        <v>362</v>
      </c>
      <c r="F427" s="215"/>
      <c r="G427" s="121">
        <v>90</v>
      </c>
    </row>
    <row r="428" spans="1:7" x14ac:dyDescent="0.3">
      <c r="A428" s="119" t="s">
        <v>207</v>
      </c>
      <c r="B428" s="120" t="s">
        <v>143</v>
      </c>
      <c r="C428" s="121">
        <v>150</v>
      </c>
      <c r="E428" s="214" t="s">
        <v>143</v>
      </c>
      <c r="F428" s="215"/>
      <c r="G428" s="121">
        <v>150</v>
      </c>
    </row>
    <row r="429" spans="1:7" x14ac:dyDescent="0.3">
      <c r="A429" s="119" t="s">
        <v>212</v>
      </c>
      <c r="B429" s="120" t="s">
        <v>12</v>
      </c>
      <c r="C429" s="121">
        <v>200</v>
      </c>
      <c r="E429" s="214" t="s">
        <v>12</v>
      </c>
      <c r="F429" s="215"/>
      <c r="G429" s="121">
        <v>200</v>
      </c>
    </row>
    <row r="430" spans="1:7" x14ac:dyDescent="0.3">
      <c r="A430" s="123"/>
      <c r="B430" s="120" t="s">
        <v>104</v>
      </c>
      <c r="C430" s="121">
        <v>40</v>
      </c>
      <c r="E430" s="214" t="s">
        <v>104</v>
      </c>
      <c r="F430" s="215"/>
      <c r="G430" s="121">
        <v>40</v>
      </c>
    </row>
    <row r="431" spans="1:7" x14ac:dyDescent="0.3">
      <c r="A431" s="119" t="s">
        <v>182</v>
      </c>
      <c r="B431" s="120" t="s">
        <v>51</v>
      </c>
      <c r="C431" s="121">
        <v>100</v>
      </c>
      <c r="E431" s="214"/>
      <c r="F431" s="215"/>
      <c r="G431" s="121"/>
    </row>
    <row r="432" spans="1:7" x14ac:dyDescent="0.3">
      <c r="A432" s="204" t="s">
        <v>52</v>
      </c>
      <c r="B432" s="204"/>
      <c r="C432" s="124">
        <v>590</v>
      </c>
      <c r="E432" s="205" t="s">
        <v>52</v>
      </c>
      <c r="F432" s="206"/>
      <c r="G432" s="124">
        <f>SUM(G426:G431)</f>
        <v>490</v>
      </c>
    </row>
    <row r="433" spans="1:7" x14ac:dyDescent="0.3">
      <c r="A433" s="125"/>
      <c r="B433" s="125"/>
      <c r="C433" s="124"/>
      <c r="E433" s="213" t="s">
        <v>538</v>
      </c>
      <c r="F433" s="213"/>
      <c r="G433" s="213"/>
    </row>
    <row r="434" spans="1:7" x14ac:dyDescent="0.3">
      <c r="A434" s="125"/>
      <c r="B434" s="125"/>
      <c r="C434" s="124"/>
      <c r="E434" s="216" t="s">
        <v>100</v>
      </c>
      <c r="F434" s="217"/>
      <c r="G434" s="124">
        <v>100</v>
      </c>
    </row>
    <row r="435" spans="1:7" x14ac:dyDescent="0.3">
      <c r="A435" s="125"/>
      <c r="B435" s="125"/>
      <c r="C435" s="124"/>
      <c r="E435" s="216" t="s">
        <v>125</v>
      </c>
      <c r="F435" s="217"/>
      <c r="G435" s="124">
        <v>200</v>
      </c>
    </row>
    <row r="436" spans="1:7" x14ac:dyDescent="0.3">
      <c r="A436" s="125"/>
      <c r="B436" s="125"/>
      <c r="C436" s="124"/>
      <c r="E436" s="216"/>
      <c r="F436" s="217"/>
      <c r="G436" s="124"/>
    </row>
    <row r="437" spans="1:7" x14ac:dyDescent="0.3">
      <c r="A437" s="125"/>
      <c r="B437" s="125"/>
      <c r="C437" s="124"/>
      <c r="E437" s="218" t="s">
        <v>539</v>
      </c>
      <c r="F437" s="219"/>
      <c r="G437" s="124">
        <f>SUM(G434:G436)</f>
        <v>300</v>
      </c>
    </row>
    <row r="438" spans="1:7" x14ac:dyDescent="0.3">
      <c r="A438" s="213" t="s">
        <v>13</v>
      </c>
      <c r="B438" s="213"/>
      <c r="C438" s="213"/>
      <c r="E438" s="213" t="s">
        <v>13</v>
      </c>
      <c r="F438" s="213"/>
      <c r="G438" s="213"/>
    </row>
    <row r="439" spans="1:7" x14ac:dyDescent="0.3">
      <c r="A439" s="119" t="s">
        <v>226</v>
      </c>
      <c r="B439" s="120" t="s">
        <v>147</v>
      </c>
      <c r="C439" s="121">
        <v>60</v>
      </c>
      <c r="E439" s="214" t="s">
        <v>501</v>
      </c>
      <c r="F439" s="215"/>
      <c r="G439" s="121">
        <v>60</v>
      </c>
    </row>
    <row r="440" spans="1:7" ht="33" x14ac:dyDescent="0.3">
      <c r="A440" s="119" t="s">
        <v>192</v>
      </c>
      <c r="B440" s="120" t="s">
        <v>94</v>
      </c>
      <c r="C440" s="121">
        <v>210</v>
      </c>
      <c r="E440" s="214" t="s">
        <v>397</v>
      </c>
      <c r="F440" s="215"/>
      <c r="G440" s="121">
        <v>210</v>
      </c>
    </row>
    <row r="441" spans="1:7" x14ac:dyDescent="0.3">
      <c r="A441" s="123" t="s">
        <v>184</v>
      </c>
      <c r="B441" s="120" t="s">
        <v>166</v>
      </c>
      <c r="C441" s="121">
        <v>90</v>
      </c>
      <c r="E441" s="214" t="s">
        <v>166</v>
      </c>
      <c r="F441" s="215"/>
      <c r="G441" s="121">
        <v>90</v>
      </c>
    </row>
    <row r="442" spans="1:7" x14ac:dyDescent="0.3">
      <c r="A442" s="119" t="s">
        <v>185</v>
      </c>
      <c r="B442" s="120" t="s">
        <v>53</v>
      </c>
      <c r="C442" s="121">
        <v>150</v>
      </c>
      <c r="E442" s="214" t="s">
        <v>489</v>
      </c>
      <c r="F442" s="215"/>
      <c r="G442" s="121">
        <v>150</v>
      </c>
    </row>
    <row r="443" spans="1:7" x14ac:dyDescent="0.3">
      <c r="A443" s="119" t="s">
        <v>201</v>
      </c>
      <c r="B443" s="120" t="s">
        <v>98</v>
      </c>
      <c r="C443" s="121">
        <v>200</v>
      </c>
      <c r="E443" s="214" t="s">
        <v>98</v>
      </c>
      <c r="F443" s="215"/>
      <c r="G443" s="121">
        <v>200</v>
      </c>
    </row>
    <row r="444" spans="1:7" x14ac:dyDescent="0.3">
      <c r="A444" s="123"/>
      <c r="B444" s="120" t="s">
        <v>104</v>
      </c>
      <c r="C444" s="121">
        <v>20</v>
      </c>
      <c r="E444" s="214" t="s">
        <v>104</v>
      </c>
      <c r="F444" s="215"/>
      <c r="G444" s="121">
        <v>60</v>
      </c>
    </row>
    <row r="445" spans="1:7" x14ac:dyDescent="0.3">
      <c r="A445" s="123"/>
      <c r="B445" s="120" t="s">
        <v>110</v>
      </c>
      <c r="C445" s="121">
        <v>50</v>
      </c>
      <c r="E445" s="214"/>
      <c r="F445" s="215"/>
      <c r="G445" s="121"/>
    </row>
    <row r="446" spans="1:7" x14ac:dyDescent="0.3">
      <c r="A446" s="119" t="s">
        <v>182</v>
      </c>
      <c r="B446" s="120" t="s">
        <v>58</v>
      </c>
      <c r="C446" s="121">
        <v>100</v>
      </c>
      <c r="E446" s="214"/>
      <c r="F446" s="215"/>
      <c r="G446" s="121"/>
    </row>
    <row r="447" spans="1:7" x14ac:dyDescent="0.3">
      <c r="A447" s="204" t="s">
        <v>55</v>
      </c>
      <c r="B447" s="204"/>
      <c r="C447" s="124">
        <v>880</v>
      </c>
      <c r="E447" s="205" t="s">
        <v>55</v>
      </c>
      <c r="F447" s="206"/>
      <c r="G447" s="124">
        <f>SUM(G439:G446)</f>
        <v>770</v>
      </c>
    </row>
    <row r="448" spans="1:7" x14ac:dyDescent="0.3">
      <c r="A448" s="220" t="s">
        <v>14</v>
      </c>
      <c r="B448" s="220"/>
      <c r="C448" s="220"/>
      <c r="E448" s="220" t="s">
        <v>14</v>
      </c>
      <c r="F448" s="220"/>
      <c r="G448" s="220"/>
    </row>
    <row r="449" spans="1:7" x14ac:dyDescent="0.3">
      <c r="A449" s="119" t="s">
        <v>246</v>
      </c>
      <c r="B449" s="120" t="s">
        <v>135</v>
      </c>
      <c r="C449" s="121">
        <v>75</v>
      </c>
      <c r="E449" s="214"/>
      <c r="F449" s="215"/>
      <c r="G449" s="121"/>
    </row>
    <row r="450" spans="1:7" x14ac:dyDescent="0.3">
      <c r="A450" s="127"/>
      <c r="B450" s="120" t="s">
        <v>136</v>
      </c>
      <c r="C450" s="121">
        <v>200</v>
      </c>
      <c r="E450" s="214" t="s">
        <v>136</v>
      </c>
      <c r="F450" s="215"/>
      <c r="G450" s="121">
        <v>200</v>
      </c>
    </row>
    <row r="451" spans="1:7" x14ac:dyDescent="0.3">
      <c r="A451" s="119" t="s">
        <v>182</v>
      </c>
      <c r="B451" s="120" t="s">
        <v>100</v>
      </c>
      <c r="C451" s="121">
        <v>100</v>
      </c>
      <c r="E451" s="214" t="s">
        <v>100</v>
      </c>
      <c r="F451" s="215"/>
      <c r="G451" s="121">
        <v>100</v>
      </c>
    </row>
    <row r="452" spans="1:7" x14ac:dyDescent="0.3">
      <c r="A452" s="204" t="s">
        <v>85</v>
      </c>
      <c r="B452" s="204"/>
      <c r="C452" s="124">
        <v>375</v>
      </c>
      <c r="E452" s="205" t="s">
        <v>85</v>
      </c>
      <c r="F452" s="206"/>
      <c r="G452" s="124">
        <f>SUM(G449:G451)</f>
        <v>300</v>
      </c>
    </row>
    <row r="453" spans="1:7" x14ac:dyDescent="0.3">
      <c r="A453" s="204" t="s">
        <v>398</v>
      </c>
      <c r="B453" s="204"/>
      <c r="C453" s="126">
        <v>1845</v>
      </c>
      <c r="E453" s="205" t="s">
        <v>398</v>
      </c>
      <c r="F453" s="206"/>
      <c r="G453" s="126">
        <f>G432+G437+G447+G452</f>
        <v>1860</v>
      </c>
    </row>
    <row r="454" spans="1:7" x14ac:dyDescent="0.3">
      <c r="A454" s="212" t="s">
        <v>399</v>
      </c>
      <c r="B454" s="212"/>
      <c r="C454" s="212"/>
      <c r="E454" s="212" t="s">
        <v>399</v>
      </c>
      <c r="F454" s="212"/>
      <c r="G454" s="212"/>
    </row>
    <row r="455" spans="1:7" x14ac:dyDescent="0.3">
      <c r="A455" s="213" t="s">
        <v>342</v>
      </c>
      <c r="B455" s="213"/>
      <c r="C455" s="213"/>
      <c r="E455" s="213" t="s">
        <v>342</v>
      </c>
      <c r="F455" s="213"/>
      <c r="G455" s="213"/>
    </row>
    <row r="456" spans="1:7" x14ac:dyDescent="0.3">
      <c r="A456" s="119" t="s">
        <v>177</v>
      </c>
      <c r="B456" s="120" t="s">
        <v>49</v>
      </c>
      <c r="C456" s="121">
        <v>10</v>
      </c>
      <c r="E456" s="214" t="s">
        <v>49</v>
      </c>
      <c r="F456" s="215"/>
      <c r="G456" s="121">
        <v>10</v>
      </c>
    </row>
    <row r="457" spans="1:7" x14ac:dyDescent="0.3">
      <c r="A457" s="119" t="s">
        <v>178</v>
      </c>
      <c r="B457" s="120" t="s">
        <v>50</v>
      </c>
      <c r="C457" s="121">
        <v>15</v>
      </c>
      <c r="E457" s="214"/>
      <c r="F457" s="215"/>
      <c r="G457" s="121"/>
    </row>
    <row r="458" spans="1:7" x14ac:dyDescent="0.3">
      <c r="A458" s="119" t="s">
        <v>179</v>
      </c>
      <c r="B458" s="120" t="s">
        <v>87</v>
      </c>
      <c r="C458" s="121">
        <v>40</v>
      </c>
      <c r="E458" s="214" t="s">
        <v>343</v>
      </c>
      <c r="F458" s="215"/>
      <c r="G458" s="121">
        <v>70</v>
      </c>
    </row>
    <row r="459" spans="1:7" ht="33" x14ac:dyDescent="0.3">
      <c r="A459" s="119" t="s">
        <v>229</v>
      </c>
      <c r="B459" s="120" t="s">
        <v>90</v>
      </c>
      <c r="C459" s="121">
        <v>210</v>
      </c>
      <c r="E459" s="214" t="s">
        <v>90</v>
      </c>
      <c r="F459" s="215"/>
      <c r="G459" s="121">
        <v>210</v>
      </c>
    </row>
    <row r="460" spans="1:7" x14ac:dyDescent="0.3">
      <c r="A460" s="123" t="s">
        <v>181</v>
      </c>
      <c r="B460" s="120" t="s">
        <v>65</v>
      </c>
      <c r="C460" s="121">
        <v>200</v>
      </c>
      <c r="E460" s="214" t="s">
        <v>60</v>
      </c>
      <c r="F460" s="215"/>
      <c r="G460" s="121">
        <v>200</v>
      </c>
    </row>
    <row r="461" spans="1:7" x14ac:dyDescent="0.3">
      <c r="A461" s="123"/>
      <c r="B461" s="120" t="s">
        <v>104</v>
      </c>
      <c r="C461" s="121">
        <v>40</v>
      </c>
      <c r="E461" s="214" t="s">
        <v>104</v>
      </c>
      <c r="F461" s="215"/>
      <c r="G461" s="121">
        <v>40</v>
      </c>
    </row>
    <row r="462" spans="1:7" x14ac:dyDescent="0.3">
      <c r="A462" s="119" t="s">
        <v>182</v>
      </c>
      <c r="B462" s="120" t="s">
        <v>58</v>
      </c>
      <c r="C462" s="121">
        <v>100</v>
      </c>
      <c r="E462" s="214"/>
      <c r="F462" s="215"/>
      <c r="G462" s="121"/>
    </row>
    <row r="463" spans="1:7" x14ac:dyDescent="0.3">
      <c r="A463" s="204" t="s">
        <v>52</v>
      </c>
      <c r="B463" s="204"/>
      <c r="C463" s="124">
        <v>615</v>
      </c>
      <c r="E463" s="205" t="s">
        <v>52</v>
      </c>
      <c r="F463" s="206"/>
      <c r="G463" s="124">
        <f>SUM(G456:G462)</f>
        <v>530</v>
      </c>
    </row>
    <row r="464" spans="1:7" x14ac:dyDescent="0.3">
      <c r="A464" s="125"/>
      <c r="B464" s="125"/>
      <c r="C464" s="124"/>
      <c r="E464" s="213" t="s">
        <v>538</v>
      </c>
      <c r="F464" s="213"/>
      <c r="G464" s="213"/>
    </row>
    <row r="465" spans="1:7" x14ac:dyDescent="0.3">
      <c r="A465" s="125"/>
      <c r="B465" s="125"/>
      <c r="C465" s="124"/>
      <c r="E465" s="216" t="s">
        <v>100</v>
      </c>
      <c r="F465" s="217"/>
      <c r="G465" s="124">
        <v>100</v>
      </c>
    </row>
    <row r="466" spans="1:7" x14ac:dyDescent="0.3">
      <c r="A466" s="125"/>
      <c r="B466" s="125"/>
      <c r="C466" s="124"/>
      <c r="E466" s="216" t="s">
        <v>25</v>
      </c>
      <c r="F466" s="217"/>
      <c r="G466" s="124">
        <v>200</v>
      </c>
    </row>
    <row r="467" spans="1:7" x14ac:dyDescent="0.3">
      <c r="A467" s="125"/>
      <c r="B467" s="125"/>
      <c r="C467" s="124"/>
      <c r="E467" s="216"/>
      <c r="F467" s="217"/>
      <c r="G467" s="124"/>
    </row>
    <row r="468" spans="1:7" x14ac:dyDescent="0.3">
      <c r="A468" s="125"/>
      <c r="B468" s="125"/>
      <c r="C468" s="124"/>
      <c r="E468" s="218" t="s">
        <v>539</v>
      </c>
      <c r="F468" s="219"/>
      <c r="G468" s="124">
        <f>SUM(G465:G467)</f>
        <v>300</v>
      </c>
    </row>
    <row r="469" spans="1:7" x14ac:dyDescent="0.3">
      <c r="A469" s="213" t="s">
        <v>13</v>
      </c>
      <c r="B469" s="213"/>
      <c r="C469" s="213"/>
      <c r="E469" s="213" t="s">
        <v>13</v>
      </c>
      <c r="F469" s="213"/>
      <c r="G469" s="213"/>
    </row>
    <row r="470" spans="1:7" x14ac:dyDescent="0.3">
      <c r="A470" s="119" t="s">
        <v>247</v>
      </c>
      <c r="B470" s="120" t="s">
        <v>167</v>
      </c>
      <c r="C470" s="121">
        <v>60</v>
      </c>
      <c r="E470" s="214" t="s">
        <v>493</v>
      </c>
      <c r="F470" s="215"/>
      <c r="G470" s="121">
        <v>60</v>
      </c>
    </row>
    <row r="471" spans="1:7" x14ac:dyDescent="0.3">
      <c r="A471" s="123" t="s">
        <v>108</v>
      </c>
      <c r="B471" s="120" t="s">
        <v>107</v>
      </c>
      <c r="C471" s="121">
        <v>225</v>
      </c>
      <c r="E471" s="214" t="s">
        <v>107</v>
      </c>
      <c r="F471" s="215"/>
      <c r="G471" s="121">
        <v>225</v>
      </c>
    </row>
    <row r="472" spans="1:7" x14ac:dyDescent="0.3">
      <c r="A472" s="119" t="s">
        <v>248</v>
      </c>
      <c r="B472" s="120" t="s">
        <v>168</v>
      </c>
      <c r="C472" s="121">
        <v>90</v>
      </c>
      <c r="E472" s="214" t="s">
        <v>109</v>
      </c>
      <c r="F472" s="215"/>
      <c r="G472" s="121">
        <v>90</v>
      </c>
    </row>
    <row r="473" spans="1:7" x14ac:dyDescent="0.3">
      <c r="A473" s="119" t="s">
        <v>234</v>
      </c>
      <c r="B473" s="120" t="s">
        <v>154</v>
      </c>
      <c r="C473" s="121">
        <v>150</v>
      </c>
      <c r="E473" s="214" t="s">
        <v>149</v>
      </c>
      <c r="F473" s="215"/>
      <c r="G473" s="121">
        <v>150</v>
      </c>
    </row>
    <row r="474" spans="1:7" x14ac:dyDescent="0.3">
      <c r="A474" s="123" t="s">
        <v>220</v>
      </c>
      <c r="B474" s="120" t="s">
        <v>66</v>
      </c>
      <c r="C474" s="121">
        <v>200</v>
      </c>
      <c r="E474" s="214" t="s">
        <v>66</v>
      </c>
      <c r="F474" s="215"/>
      <c r="G474" s="121">
        <v>200</v>
      </c>
    </row>
    <row r="475" spans="1:7" x14ac:dyDescent="0.3">
      <c r="A475" s="123"/>
      <c r="B475" s="120" t="s">
        <v>104</v>
      </c>
      <c r="C475" s="121">
        <v>20</v>
      </c>
      <c r="E475" s="214" t="s">
        <v>104</v>
      </c>
      <c r="F475" s="215"/>
      <c r="G475" s="121">
        <v>60</v>
      </c>
    </row>
    <row r="476" spans="1:7" x14ac:dyDescent="0.3">
      <c r="A476" s="123"/>
      <c r="B476" s="120" t="s">
        <v>110</v>
      </c>
      <c r="C476" s="121">
        <v>50</v>
      </c>
      <c r="E476" s="214"/>
      <c r="F476" s="215"/>
      <c r="G476" s="121"/>
    </row>
    <row r="477" spans="1:7" x14ac:dyDescent="0.3">
      <c r="A477" s="119" t="s">
        <v>182</v>
      </c>
      <c r="B477" s="120" t="s">
        <v>51</v>
      </c>
      <c r="C477" s="121">
        <v>100</v>
      </c>
      <c r="E477" s="214"/>
      <c r="F477" s="215"/>
      <c r="G477" s="121"/>
    </row>
    <row r="478" spans="1:7" x14ac:dyDescent="0.3">
      <c r="A478" s="204" t="s">
        <v>55</v>
      </c>
      <c r="B478" s="204"/>
      <c r="C478" s="124">
        <v>895</v>
      </c>
      <c r="E478" s="205" t="s">
        <v>55</v>
      </c>
      <c r="F478" s="206"/>
      <c r="G478" s="124">
        <f>SUM(G470:G477)</f>
        <v>785</v>
      </c>
    </row>
    <row r="479" spans="1:7" x14ac:dyDescent="0.3">
      <c r="A479" s="220" t="s">
        <v>14</v>
      </c>
      <c r="B479" s="220"/>
      <c r="C479" s="220"/>
      <c r="E479" s="220" t="s">
        <v>14</v>
      </c>
      <c r="F479" s="220"/>
      <c r="G479" s="220"/>
    </row>
    <row r="480" spans="1:7" x14ac:dyDescent="0.3">
      <c r="A480" s="119" t="s">
        <v>221</v>
      </c>
      <c r="B480" s="120" t="s">
        <v>140</v>
      </c>
      <c r="C480" s="121">
        <v>80</v>
      </c>
      <c r="E480" s="214"/>
      <c r="F480" s="215"/>
      <c r="G480" s="121"/>
    </row>
    <row r="481" spans="1:7" x14ac:dyDescent="0.3">
      <c r="A481" s="119" t="s">
        <v>181</v>
      </c>
      <c r="B481" s="120" t="s">
        <v>11</v>
      </c>
      <c r="C481" s="121">
        <v>200</v>
      </c>
      <c r="E481" s="214" t="s">
        <v>345</v>
      </c>
      <c r="F481" s="215"/>
      <c r="G481" s="121">
        <v>200</v>
      </c>
    </row>
    <row r="482" spans="1:7" x14ac:dyDescent="0.3">
      <c r="A482" s="123" t="s">
        <v>182</v>
      </c>
      <c r="B482" s="120" t="s">
        <v>105</v>
      </c>
      <c r="C482" s="121">
        <v>100</v>
      </c>
      <c r="E482" s="214" t="s">
        <v>100</v>
      </c>
      <c r="F482" s="215"/>
      <c r="G482" s="121">
        <v>100</v>
      </c>
    </row>
    <row r="483" spans="1:7" x14ac:dyDescent="0.3">
      <c r="A483" s="204" t="s">
        <v>85</v>
      </c>
      <c r="B483" s="204"/>
      <c r="C483" s="124">
        <v>380</v>
      </c>
      <c r="E483" s="205" t="s">
        <v>85</v>
      </c>
      <c r="F483" s="206"/>
      <c r="G483" s="124">
        <f>SUM(G480:G482)</f>
        <v>300</v>
      </c>
    </row>
    <row r="484" spans="1:7" x14ac:dyDescent="0.3">
      <c r="A484" s="204" t="s">
        <v>400</v>
      </c>
      <c r="B484" s="204"/>
      <c r="C484" s="126">
        <v>1890</v>
      </c>
      <c r="E484" s="205" t="s">
        <v>400</v>
      </c>
      <c r="F484" s="206"/>
      <c r="G484" s="126">
        <f>G463+G468+G478+G483</f>
        <v>1915</v>
      </c>
    </row>
    <row r="485" spans="1:7" x14ac:dyDescent="0.3">
      <c r="A485" s="212" t="s">
        <v>401</v>
      </c>
      <c r="B485" s="212"/>
      <c r="C485" s="212"/>
      <c r="E485" s="212" t="s">
        <v>401</v>
      </c>
      <c r="F485" s="212"/>
      <c r="G485" s="212"/>
    </row>
    <row r="486" spans="1:7" x14ac:dyDescent="0.3">
      <c r="A486" s="213" t="s">
        <v>342</v>
      </c>
      <c r="B486" s="213"/>
      <c r="C486" s="213"/>
      <c r="E486" s="213" t="s">
        <v>342</v>
      </c>
      <c r="F486" s="213"/>
      <c r="G486" s="213"/>
    </row>
    <row r="487" spans="1:7" x14ac:dyDescent="0.3">
      <c r="A487" s="119" t="s">
        <v>177</v>
      </c>
      <c r="B487" s="120" t="s">
        <v>49</v>
      </c>
      <c r="C487" s="121">
        <v>10</v>
      </c>
      <c r="E487" s="214" t="s">
        <v>49</v>
      </c>
      <c r="F487" s="215"/>
      <c r="G487" s="121">
        <v>10</v>
      </c>
    </row>
    <row r="488" spans="1:7" ht="33" x14ac:dyDescent="0.3">
      <c r="A488" s="119" t="s">
        <v>210</v>
      </c>
      <c r="B488" s="120" t="s">
        <v>169</v>
      </c>
      <c r="C488" s="121">
        <v>230</v>
      </c>
      <c r="E488" s="214" t="s">
        <v>169</v>
      </c>
      <c r="F488" s="215"/>
      <c r="G488" s="121">
        <v>230</v>
      </c>
    </row>
    <row r="489" spans="1:7" x14ac:dyDescent="0.3">
      <c r="A489" s="119" t="s">
        <v>189</v>
      </c>
      <c r="B489" s="120" t="s">
        <v>25</v>
      </c>
      <c r="C489" s="121">
        <v>200</v>
      </c>
      <c r="E489" s="214" t="s">
        <v>25</v>
      </c>
      <c r="F489" s="215"/>
      <c r="G489" s="121">
        <v>200</v>
      </c>
    </row>
    <row r="490" spans="1:7" x14ac:dyDescent="0.3">
      <c r="A490" s="119" t="s">
        <v>190</v>
      </c>
      <c r="B490" s="120" t="s">
        <v>170</v>
      </c>
      <c r="C490" s="121">
        <v>50</v>
      </c>
      <c r="E490" s="214" t="s">
        <v>104</v>
      </c>
      <c r="F490" s="215"/>
      <c r="G490" s="121">
        <v>50</v>
      </c>
    </row>
    <row r="491" spans="1:7" x14ac:dyDescent="0.3">
      <c r="A491" s="119" t="s">
        <v>182</v>
      </c>
      <c r="B491" s="120" t="s">
        <v>51</v>
      </c>
      <c r="C491" s="121">
        <v>100</v>
      </c>
      <c r="E491" s="214"/>
      <c r="F491" s="215"/>
      <c r="G491" s="121"/>
    </row>
    <row r="492" spans="1:7" x14ac:dyDescent="0.3">
      <c r="A492" s="204" t="s">
        <v>52</v>
      </c>
      <c r="B492" s="204"/>
      <c r="C492" s="124">
        <v>590</v>
      </c>
      <c r="E492" s="205" t="s">
        <v>52</v>
      </c>
      <c r="F492" s="206"/>
      <c r="G492" s="124">
        <f>SUM(G487:G491)</f>
        <v>490</v>
      </c>
    </row>
    <row r="493" spans="1:7" x14ac:dyDescent="0.3">
      <c r="A493" s="125"/>
      <c r="B493" s="125"/>
      <c r="C493" s="124"/>
      <c r="E493" s="213" t="s">
        <v>538</v>
      </c>
      <c r="F493" s="213"/>
      <c r="G493" s="213"/>
    </row>
    <row r="494" spans="1:7" x14ac:dyDescent="0.3">
      <c r="A494" s="125"/>
      <c r="B494" s="125"/>
      <c r="C494" s="124"/>
      <c r="E494" s="216" t="s">
        <v>100</v>
      </c>
      <c r="F494" s="217"/>
      <c r="G494" s="124">
        <v>100</v>
      </c>
    </row>
    <row r="495" spans="1:7" x14ac:dyDescent="0.3">
      <c r="A495" s="125"/>
      <c r="B495" s="125"/>
      <c r="C495" s="124"/>
      <c r="E495" s="216"/>
      <c r="F495" s="217"/>
      <c r="G495" s="124"/>
    </row>
    <row r="496" spans="1:7" x14ac:dyDescent="0.3">
      <c r="A496" s="125"/>
      <c r="B496" s="125"/>
      <c r="C496" s="124"/>
      <c r="E496" s="216" t="s">
        <v>152</v>
      </c>
      <c r="F496" s="217"/>
      <c r="G496" s="124"/>
    </row>
    <row r="497" spans="1:7" x14ac:dyDescent="0.3">
      <c r="A497" s="125"/>
      <c r="B497" s="125"/>
      <c r="C497" s="124"/>
      <c r="E497" s="218" t="s">
        <v>539</v>
      </c>
      <c r="F497" s="219"/>
      <c r="G497" s="124">
        <f>SUM(G494:G496)</f>
        <v>100</v>
      </c>
    </row>
    <row r="498" spans="1:7" x14ac:dyDescent="0.3">
      <c r="A498" s="213" t="s">
        <v>13</v>
      </c>
      <c r="B498" s="213"/>
      <c r="C498" s="213"/>
      <c r="E498" s="213" t="s">
        <v>13</v>
      </c>
      <c r="F498" s="213"/>
      <c r="G498" s="213"/>
    </row>
    <row r="499" spans="1:7" x14ac:dyDescent="0.3">
      <c r="A499" s="123" t="s">
        <v>183</v>
      </c>
      <c r="B499" s="120" t="s">
        <v>171</v>
      </c>
      <c r="C499" s="121">
        <v>60</v>
      </c>
      <c r="E499" s="214" t="s">
        <v>137</v>
      </c>
      <c r="F499" s="215"/>
      <c r="G499" s="121">
        <v>60</v>
      </c>
    </row>
    <row r="500" spans="1:7" ht="33" x14ac:dyDescent="0.3">
      <c r="A500" s="129" t="s">
        <v>218</v>
      </c>
      <c r="B500" s="120" t="s">
        <v>156</v>
      </c>
      <c r="C500" s="121">
        <v>210</v>
      </c>
      <c r="E500" s="214" t="s">
        <v>402</v>
      </c>
      <c r="F500" s="215"/>
      <c r="G500" s="121">
        <v>210</v>
      </c>
    </row>
    <row r="501" spans="1:7" x14ac:dyDescent="0.3">
      <c r="A501" s="123" t="s">
        <v>249</v>
      </c>
      <c r="B501" s="120" t="s">
        <v>172</v>
      </c>
      <c r="C501" s="121">
        <v>240</v>
      </c>
      <c r="E501" s="214" t="s">
        <v>172</v>
      </c>
      <c r="F501" s="215"/>
      <c r="G501" s="121">
        <v>240</v>
      </c>
    </row>
    <row r="502" spans="1:7" x14ac:dyDescent="0.3">
      <c r="A502" s="132" t="s">
        <v>208</v>
      </c>
      <c r="B502" s="120" t="s">
        <v>68</v>
      </c>
      <c r="C502" s="121">
        <v>200</v>
      </c>
      <c r="E502" s="214" t="s">
        <v>68</v>
      </c>
      <c r="F502" s="215"/>
      <c r="G502" s="121">
        <v>200</v>
      </c>
    </row>
    <row r="503" spans="1:7" x14ac:dyDescent="0.3">
      <c r="A503" s="123"/>
      <c r="B503" s="120" t="s">
        <v>104</v>
      </c>
      <c r="C503" s="121">
        <v>20</v>
      </c>
      <c r="E503" s="214" t="s">
        <v>104</v>
      </c>
      <c r="F503" s="215"/>
      <c r="G503" s="121">
        <v>60</v>
      </c>
    </row>
    <row r="504" spans="1:7" x14ac:dyDescent="0.3">
      <c r="A504" s="123"/>
      <c r="B504" s="120" t="s">
        <v>110</v>
      </c>
      <c r="C504" s="121">
        <v>50</v>
      </c>
      <c r="E504" s="214"/>
      <c r="F504" s="215"/>
      <c r="G504" s="121"/>
    </row>
    <row r="505" spans="1:7" x14ac:dyDescent="0.3">
      <c r="A505" s="119" t="s">
        <v>182</v>
      </c>
      <c r="B505" s="120" t="s">
        <v>58</v>
      </c>
      <c r="C505" s="121">
        <v>100</v>
      </c>
      <c r="E505" s="214"/>
      <c r="F505" s="215"/>
      <c r="G505" s="121"/>
    </row>
    <row r="506" spans="1:7" x14ac:dyDescent="0.3">
      <c r="A506" s="204" t="s">
        <v>55</v>
      </c>
      <c r="B506" s="204"/>
      <c r="C506" s="124">
        <v>880</v>
      </c>
      <c r="E506" s="205" t="s">
        <v>55</v>
      </c>
      <c r="F506" s="206"/>
      <c r="G506" s="124">
        <f>SUM(G499:G505)</f>
        <v>770</v>
      </c>
    </row>
    <row r="507" spans="1:7" x14ac:dyDescent="0.3">
      <c r="A507" s="220" t="s">
        <v>14</v>
      </c>
      <c r="B507" s="220"/>
      <c r="C507" s="220"/>
      <c r="E507" s="220" t="s">
        <v>14</v>
      </c>
      <c r="F507" s="220"/>
      <c r="G507" s="220"/>
    </row>
    <row r="508" spans="1:7" x14ac:dyDescent="0.3">
      <c r="A508" s="123" t="s">
        <v>225</v>
      </c>
      <c r="B508" s="120" t="s">
        <v>145</v>
      </c>
      <c r="C508" s="121">
        <v>100</v>
      </c>
      <c r="E508" s="214"/>
      <c r="F508" s="215"/>
      <c r="G508" s="121"/>
    </row>
    <row r="509" spans="1:7" x14ac:dyDescent="0.3">
      <c r="A509" s="133"/>
      <c r="B509" s="120" t="s">
        <v>371</v>
      </c>
      <c r="C509" s="121">
        <v>200</v>
      </c>
      <c r="E509" s="214" t="s">
        <v>253</v>
      </c>
      <c r="F509" s="215"/>
      <c r="G509" s="121">
        <v>200</v>
      </c>
    </row>
    <row r="510" spans="1:7" x14ac:dyDescent="0.3">
      <c r="A510" s="123" t="s">
        <v>182</v>
      </c>
      <c r="B510" s="120" t="s">
        <v>67</v>
      </c>
      <c r="C510" s="121">
        <v>100</v>
      </c>
      <c r="E510" s="214" t="s">
        <v>100</v>
      </c>
      <c r="F510" s="215"/>
      <c r="G510" s="121">
        <v>100</v>
      </c>
    </row>
    <row r="511" spans="1:7" x14ac:dyDescent="0.3">
      <c r="A511" s="204" t="s">
        <v>85</v>
      </c>
      <c r="B511" s="204"/>
      <c r="C511" s="124">
        <v>400</v>
      </c>
      <c r="E511" s="205" t="s">
        <v>85</v>
      </c>
      <c r="F511" s="206"/>
      <c r="G511" s="124">
        <f>SUM(G508:G510)</f>
        <v>300</v>
      </c>
    </row>
    <row r="512" spans="1:7" x14ac:dyDescent="0.3">
      <c r="A512" s="204" t="s">
        <v>403</v>
      </c>
      <c r="B512" s="204"/>
      <c r="C512" s="126">
        <v>1870</v>
      </c>
      <c r="E512" s="205" t="s">
        <v>403</v>
      </c>
      <c r="F512" s="206"/>
      <c r="G512" s="126">
        <f>G492+G497+G506+G511</f>
        <v>1660</v>
      </c>
    </row>
    <row r="513" spans="1:7" x14ac:dyDescent="0.3">
      <c r="A513" s="212" t="s">
        <v>404</v>
      </c>
      <c r="B513" s="212"/>
      <c r="C513" s="212"/>
      <c r="E513" s="212" t="s">
        <v>404</v>
      </c>
      <c r="F513" s="212"/>
      <c r="G513" s="212"/>
    </row>
    <row r="514" spans="1:7" x14ac:dyDescent="0.3">
      <c r="A514" s="213" t="s">
        <v>342</v>
      </c>
      <c r="B514" s="213"/>
      <c r="C514" s="213"/>
      <c r="E514" s="213" t="s">
        <v>342</v>
      </c>
      <c r="F514" s="213"/>
      <c r="G514" s="213"/>
    </row>
    <row r="515" spans="1:7" x14ac:dyDescent="0.3">
      <c r="A515" s="119" t="s">
        <v>178</v>
      </c>
      <c r="B515" s="120" t="s">
        <v>50</v>
      </c>
      <c r="C515" s="121">
        <v>15</v>
      </c>
      <c r="E515" s="214" t="s">
        <v>49</v>
      </c>
      <c r="F515" s="215"/>
      <c r="G515" s="121">
        <v>10</v>
      </c>
    </row>
    <row r="516" spans="1:7" x14ac:dyDescent="0.3">
      <c r="A516" s="123" t="s">
        <v>224</v>
      </c>
      <c r="B516" s="120" t="s">
        <v>93</v>
      </c>
      <c r="C516" s="121">
        <v>240</v>
      </c>
      <c r="E516" s="214" t="s">
        <v>93</v>
      </c>
      <c r="F516" s="215"/>
      <c r="G516" s="121">
        <v>240</v>
      </c>
    </row>
    <row r="517" spans="1:7" x14ac:dyDescent="0.3">
      <c r="A517" s="123" t="s">
        <v>197</v>
      </c>
      <c r="B517" s="120" t="s">
        <v>60</v>
      </c>
      <c r="C517" s="121">
        <v>200</v>
      </c>
      <c r="E517" s="214" t="s">
        <v>60</v>
      </c>
      <c r="F517" s="215"/>
      <c r="G517" s="121">
        <v>200</v>
      </c>
    </row>
    <row r="518" spans="1:7" x14ac:dyDescent="0.3">
      <c r="A518" s="123"/>
      <c r="B518" s="120" t="s">
        <v>104</v>
      </c>
      <c r="C518" s="121">
        <v>40</v>
      </c>
      <c r="E518" s="214" t="s">
        <v>104</v>
      </c>
      <c r="F518" s="215"/>
      <c r="G518" s="121">
        <v>40</v>
      </c>
    </row>
    <row r="519" spans="1:7" x14ac:dyDescent="0.3">
      <c r="A519" s="119" t="s">
        <v>182</v>
      </c>
      <c r="B519" s="120" t="s">
        <v>58</v>
      </c>
      <c r="C519" s="121">
        <v>100</v>
      </c>
      <c r="E519" s="214"/>
      <c r="F519" s="215"/>
      <c r="G519" s="121"/>
    </row>
    <row r="520" spans="1:7" x14ac:dyDescent="0.3">
      <c r="A520" s="204" t="s">
        <v>52</v>
      </c>
      <c r="B520" s="204"/>
      <c r="C520" s="124">
        <v>595</v>
      </c>
      <c r="E520" s="205" t="s">
        <v>52</v>
      </c>
      <c r="F520" s="206"/>
      <c r="G520" s="124">
        <f>SUM(G515:G519)</f>
        <v>490</v>
      </c>
    </row>
    <row r="521" spans="1:7" x14ac:dyDescent="0.3">
      <c r="A521" s="125"/>
      <c r="B521" s="125"/>
      <c r="C521" s="124"/>
      <c r="E521" s="213" t="s">
        <v>538</v>
      </c>
      <c r="F521" s="213"/>
      <c r="G521" s="213"/>
    </row>
    <row r="522" spans="1:7" x14ac:dyDescent="0.3">
      <c r="A522" s="125"/>
      <c r="B522" s="125"/>
      <c r="C522" s="124"/>
      <c r="E522" s="216" t="s">
        <v>100</v>
      </c>
      <c r="F522" s="217"/>
      <c r="G522" s="124">
        <v>100</v>
      </c>
    </row>
    <row r="523" spans="1:7" x14ac:dyDescent="0.3">
      <c r="A523" s="125"/>
      <c r="B523" s="125"/>
      <c r="C523" s="124"/>
      <c r="E523" s="216" t="s">
        <v>25</v>
      </c>
      <c r="F523" s="217"/>
      <c r="G523" s="124">
        <v>200</v>
      </c>
    </row>
    <row r="524" spans="1:7" x14ac:dyDescent="0.3">
      <c r="A524" s="125"/>
      <c r="B524" s="125"/>
      <c r="C524" s="124"/>
      <c r="E524" s="216"/>
      <c r="F524" s="217"/>
      <c r="G524" s="124"/>
    </row>
    <row r="525" spans="1:7" x14ac:dyDescent="0.3">
      <c r="A525" s="125"/>
      <c r="B525" s="125"/>
      <c r="C525" s="124"/>
      <c r="E525" s="218" t="s">
        <v>539</v>
      </c>
      <c r="F525" s="219"/>
      <c r="G525" s="124">
        <f>SUM(G522:G524)</f>
        <v>300</v>
      </c>
    </row>
    <row r="526" spans="1:7" x14ac:dyDescent="0.3">
      <c r="A526" s="213" t="s">
        <v>13</v>
      </c>
      <c r="B526" s="213"/>
      <c r="C526" s="213"/>
      <c r="E526" s="213" t="s">
        <v>13</v>
      </c>
      <c r="F526" s="213"/>
      <c r="G526" s="213"/>
    </row>
    <row r="527" spans="1:7" x14ac:dyDescent="0.3">
      <c r="A527" s="119" t="s">
        <v>213</v>
      </c>
      <c r="B527" s="120" t="s">
        <v>133</v>
      </c>
      <c r="C527" s="121">
        <v>60</v>
      </c>
      <c r="E527" s="214" t="s">
        <v>147</v>
      </c>
      <c r="F527" s="215"/>
      <c r="G527" s="121">
        <v>60</v>
      </c>
    </row>
    <row r="528" spans="1:7" ht="33" x14ac:dyDescent="0.3">
      <c r="A528" s="129" t="s">
        <v>214</v>
      </c>
      <c r="B528" s="120" t="s">
        <v>95</v>
      </c>
      <c r="C528" s="121">
        <v>220</v>
      </c>
      <c r="E528" s="214" t="s">
        <v>95</v>
      </c>
      <c r="F528" s="215"/>
      <c r="G528" s="121">
        <v>220</v>
      </c>
    </row>
    <row r="529" spans="1:7" x14ac:dyDescent="0.3">
      <c r="A529" s="123" t="s">
        <v>195</v>
      </c>
      <c r="B529" s="120" t="s">
        <v>173</v>
      </c>
      <c r="C529" s="121">
        <v>95</v>
      </c>
      <c r="E529" s="214" t="s">
        <v>405</v>
      </c>
      <c r="F529" s="215"/>
      <c r="G529" s="121">
        <v>95</v>
      </c>
    </row>
    <row r="530" spans="1:7" x14ac:dyDescent="0.3">
      <c r="A530" s="127" t="s">
        <v>228</v>
      </c>
      <c r="B530" s="120" t="s">
        <v>149</v>
      </c>
      <c r="C530" s="121">
        <v>150</v>
      </c>
      <c r="E530" s="214" t="s">
        <v>149</v>
      </c>
      <c r="F530" s="215"/>
      <c r="G530" s="121">
        <v>150</v>
      </c>
    </row>
    <row r="531" spans="1:7" x14ac:dyDescent="0.3">
      <c r="A531" s="119" t="s">
        <v>186</v>
      </c>
      <c r="B531" s="120" t="s">
        <v>54</v>
      </c>
      <c r="C531" s="121">
        <v>200</v>
      </c>
      <c r="E531" s="214" t="s">
        <v>54</v>
      </c>
      <c r="F531" s="215"/>
      <c r="G531" s="121">
        <v>200</v>
      </c>
    </row>
    <row r="532" spans="1:7" x14ac:dyDescent="0.3">
      <c r="A532" s="123"/>
      <c r="B532" s="120" t="s">
        <v>104</v>
      </c>
      <c r="C532" s="121">
        <v>20</v>
      </c>
      <c r="E532" s="214" t="s">
        <v>104</v>
      </c>
      <c r="F532" s="215"/>
      <c r="G532" s="121">
        <v>60</v>
      </c>
    </row>
    <row r="533" spans="1:7" x14ac:dyDescent="0.3">
      <c r="A533" s="123"/>
      <c r="B533" s="120" t="s">
        <v>110</v>
      </c>
      <c r="C533" s="121">
        <v>50</v>
      </c>
      <c r="E533" s="214"/>
      <c r="F533" s="215"/>
      <c r="G533" s="121"/>
    </row>
    <row r="534" spans="1:7" x14ac:dyDescent="0.3">
      <c r="A534" s="119" t="s">
        <v>182</v>
      </c>
      <c r="B534" s="120" t="s">
        <v>51</v>
      </c>
      <c r="C534" s="121">
        <v>100</v>
      </c>
      <c r="E534" s="214"/>
      <c r="F534" s="215"/>
      <c r="G534" s="121"/>
    </row>
    <row r="535" spans="1:7" x14ac:dyDescent="0.3">
      <c r="A535" s="204" t="s">
        <v>55</v>
      </c>
      <c r="B535" s="204"/>
      <c r="C535" s="124">
        <v>895</v>
      </c>
      <c r="E535" s="205" t="s">
        <v>55</v>
      </c>
      <c r="F535" s="206"/>
      <c r="G535" s="124">
        <f>SUM(G527:G534)</f>
        <v>785</v>
      </c>
    </row>
    <row r="536" spans="1:7" x14ac:dyDescent="0.3">
      <c r="A536" s="220" t="s">
        <v>14</v>
      </c>
      <c r="B536" s="220"/>
      <c r="C536" s="220"/>
      <c r="E536" s="220" t="s">
        <v>14</v>
      </c>
      <c r="F536" s="220"/>
      <c r="G536" s="220"/>
    </row>
    <row r="537" spans="1:7" x14ac:dyDescent="0.3">
      <c r="A537" s="123" t="s">
        <v>194</v>
      </c>
      <c r="B537" s="120" t="s">
        <v>119</v>
      </c>
      <c r="C537" s="121">
        <v>75</v>
      </c>
      <c r="E537" s="214"/>
      <c r="F537" s="215"/>
      <c r="G537" s="121"/>
    </row>
    <row r="538" spans="1:7" x14ac:dyDescent="0.3">
      <c r="A538" s="127"/>
      <c r="B538" s="120" t="s">
        <v>118</v>
      </c>
      <c r="C538" s="121">
        <v>200</v>
      </c>
      <c r="E538" s="214" t="s">
        <v>125</v>
      </c>
      <c r="F538" s="215"/>
      <c r="G538" s="121">
        <v>200</v>
      </c>
    </row>
    <row r="539" spans="1:7" x14ac:dyDescent="0.3">
      <c r="A539" s="123" t="s">
        <v>182</v>
      </c>
      <c r="B539" s="120" t="s">
        <v>111</v>
      </c>
      <c r="C539" s="121">
        <v>150</v>
      </c>
      <c r="E539" s="214" t="s">
        <v>100</v>
      </c>
      <c r="F539" s="215"/>
      <c r="G539" s="121">
        <v>100</v>
      </c>
    </row>
    <row r="540" spans="1:7" x14ac:dyDescent="0.3">
      <c r="A540" s="204" t="s">
        <v>85</v>
      </c>
      <c r="B540" s="204"/>
      <c r="C540" s="124">
        <v>425</v>
      </c>
      <c r="E540" s="205" t="s">
        <v>85</v>
      </c>
      <c r="F540" s="206"/>
      <c r="G540" s="124">
        <f>SUM(G537:G539)</f>
        <v>300</v>
      </c>
    </row>
    <row r="541" spans="1:7" x14ac:dyDescent="0.3">
      <c r="A541" s="204" t="s">
        <v>406</v>
      </c>
      <c r="B541" s="204"/>
      <c r="C541" s="126">
        <v>1915</v>
      </c>
      <c r="E541" s="205" t="s">
        <v>406</v>
      </c>
      <c r="F541" s="206"/>
      <c r="G541" s="126">
        <f>G520+G525+G535+G540</f>
        <v>1875</v>
      </c>
    </row>
    <row r="542" spans="1:7" x14ac:dyDescent="0.3">
      <c r="A542" s="212" t="s">
        <v>407</v>
      </c>
      <c r="B542" s="212"/>
      <c r="C542" s="212"/>
      <c r="E542" s="212" t="s">
        <v>407</v>
      </c>
      <c r="F542" s="212"/>
      <c r="G542" s="212"/>
    </row>
    <row r="543" spans="1:7" x14ac:dyDescent="0.3">
      <c r="A543" s="213" t="s">
        <v>342</v>
      </c>
      <c r="B543" s="213"/>
      <c r="C543" s="213"/>
      <c r="E543" s="213" t="s">
        <v>342</v>
      </c>
      <c r="F543" s="213"/>
      <c r="G543" s="213"/>
    </row>
    <row r="544" spans="1:7" x14ac:dyDescent="0.3">
      <c r="A544" s="119" t="s">
        <v>177</v>
      </c>
      <c r="B544" s="120" t="s">
        <v>49</v>
      </c>
      <c r="C544" s="121">
        <v>10</v>
      </c>
      <c r="E544" s="214" t="s">
        <v>49</v>
      </c>
      <c r="F544" s="215"/>
      <c r="G544" s="121">
        <v>10</v>
      </c>
    </row>
    <row r="545" spans="1:7" x14ac:dyDescent="0.3">
      <c r="A545" s="119" t="s">
        <v>178</v>
      </c>
      <c r="B545" s="120" t="s">
        <v>50</v>
      </c>
      <c r="C545" s="121">
        <v>15</v>
      </c>
      <c r="E545" s="214"/>
      <c r="F545" s="215"/>
      <c r="G545" s="121"/>
    </row>
    <row r="546" spans="1:7" x14ac:dyDescent="0.3">
      <c r="A546" s="119" t="s">
        <v>179</v>
      </c>
      <c r="B546" s="120" t="s">
        <v>87</v>
      </c>
      <c r="C546" s="121">
        <v>40</v>
      </c>
      <c r="E546" s="214" t="s">
        <v>343</v>
      </c>
      <c r="F546" s="215"/>
      <c r="G546" s="121">
        <v>70</v>
      </c>
    </row>
    <row r="547" spans="1:7" ht="33" x14ac:dyDescent="0.3">
      <c r="A547" s="119" t="s">
        <v>238</v>
      </c>
      <c r="B547" s="120" t="s">
        <v>174</v>
      </c>
      <c r="C547" s="121">
        <v>210</v>
      </c>
      <c r="E547" s="214" t="s">
        <v>174</v>
      </c>
      <c r="F547" s="215"/>
      <c r="G547" s="121">
        <v>210</v>
      </c>
    </row>
    <row r="548" spans="1:7" x14ac:dyDescent="0.3">
      <c r="A548" s="119" t="s">
        <v>181</v>
      </c>
      <c r="B548" s="120" t="s">
        <v>11</v>
      </c>
      <c r="C548" s="121">
        <v>200</v>
      </c>
      <c r="E548" s="214" t="s">
        <v>345</v>
      </c>
      <c r="F548" s="215"/>
      <c r="G548" s="121">
        <v>200</v>
      </c>
    </row>
    <row r="549" spans="1:7" x14ac:dyDescent="0.3">
      <c r="A549" s="123"/>
      <c r="B549" s="120" t="s">
        <v>104</v>
      </c>
      <c r="C549" s="121">
        <v>40</v>
      </c>
      <c r="E549" s="214" t="s">
        <v>104</v>
      </c>
      <c r="F549" s="215"/>
      <c r="G549" s="121">
        <v>40</v>
      </c>
    </row>
    <row r="550" spans="1:7" x14ac:dyDescent="0.3">
      <c r="A550" s="119" t="s">
        <v>182</v>
      </c>
      <c r="B550" s="120" t="s">
        <v>51</v>
      </c>
      <c r="C550" s="121">
        <v>100</v>
      </c>
      <c r="E550" s="214"/>
      <c r="F550" s="215"/>
      <c r="G550" s="121"/>
    </row>
    <row r="551" spans="1:7" x14ac:dyDescent="0.3">
      <c r="A551" s="204" t="s">
        <v>52</v>
      </c>
      <c r="B551" s="204"/>
      <c r="C551" s="124">
        <v>615</v>
      </c>
      <c r="E551" s="205" t="s">
        <v>52</v>
      </c>
      <c r="F551" s="206"/>
      <c r="G551" s="124">
        <f>SUM(G544:G550)</f>
        <v>530</v>
      </c>
    </row>
    <row r="552" spans="1:7" x14ac:dyDescent="0.3">
      <c r="A552" s="125"/>
      <c r="B552" s="125"/>
      <c r="C552" s="124"/>
      <c r="E552" s="213" t="s">
        <v>538</v>
      </c>
      <c r="F552" s="213"/>
      <c r="G552" s="213"/>
    </row>
    <row r="553" spans="1:7" x14ac:dyDescent="0.3">
      <c r="A553" s="125"/>
      <c r="B553" s="125"/>
      <c r="C553" s="124"/>
      <c r="E553" s="216" t="s">
        <v>100</v>
      </c>
      <c r="F553" s="217"/>
      <c r="G553" s="124">
        <v>100</v>
      </c>
    </row>
    <row r="554" spans="1:7" x14ac:dyDescent="0.3">
      <c r="A554" s="125"/>
      <c r="B554" s="125"/>
      <c r="C554" s="124"/>
      <c r="E554" s="216" t="s">
        <v>253</v>
      </c>
      <c r="F554" s="217"/>
      <c r="G554" s="124">
        <v>200</v>
      </c>
    </row>
    <row r="555" spans="1:7" x14ac:dyDescent="0.3">
      <c r="A555" s="125"/>
      <c r="B555" s="125"/>
      <c r="C555" s="124"/>
      <c r="E555" s="216"/>
      <c r="F555" s="217"/>
      <c r="G555" s="124"/>
    </row>
    <row r="556" spans="1:7" x14ac:dyDescent="0.3">
      <c r="A556" s="125"/>
      <c r="B556" s="125"/>
      <c r="C556" s="124"/>
      <c r="E556" s="218" t="s">
        <v>539</v>
      </c>
      <c r="F556" s="219"/>
      <c r="G556" s="124">
        <f>SUM(G553:G555)</f>
        <v>300</v>
      </c>
    </row>
    <row r="557" spans="1:7" x14ac:dyDescent="0.3">
      <c r="A557" s="213" t="s">
        <v>13</v>
      </c>
      <c r="B557" s="213"/>
      <c r="C557" s="213"/>
      <c r="E557" s="213" t="s">
        <v>13</v>
      </c>
      <c r="F557" s="213"/>
      <c r="G557" s="213"/>
    </row>
    <row r="558" spans="1:7" x14ac:dyDescent="0.3">
      <c r="A558" s="119" t="s">
        <v>191</v>
      </c>
      <c r="B558" s="120" t="s">
        <v>115</v>
      </c>
      <c r="C558" s="121">
        <v>60</v>
      </c>
      <c r="E558" s="214" t="s">
        <v>490</v>
      </c>
      <c r="F558" s="215"/>
      <c r="G558" s="121">
        <v>60</v>
      </c>
    </row>
    <row r="559" spans="1:7" ht="33" x14ac:dyDescent="0.3">
      <c r="A559" s="119" t="s">
        <v>250</v>
      </c>
      <c r="B559" s="120" t="s">
        <v>175</v>
      </c>
      <c r="C559" s="121">
        <v>220</v>
      </c>
      <c r="E559" s="214" t="s">
        <v>408</v>
      </c>
      <c r="F559" s="215"/>
      <c r="G559" s="121">
        <v>220</v>
      </c>
    </row>
    <row r="560" spans="1:7" x14ac:dyDescent="0.3">
      <c r="A560" s="119" t="s">
        <v>206</v>
      </c>
      <c r="B560" s="120" t="s">
        <v>129</v>
      </c>
      <c r="C560" s="121">
        <v>90</v>
      </c>
      <c r="E560" s="214" t="s">
        <v>166</v>
      </c>
      <c r="F560" s="215"/>
      <c r="G560" s="121">
        <v>90</v>
      </c>
    </row>
    <row r="561" spans="1:7" x14ac:dyDescent="0.3">
      <c r="A561" s="119" t="s">
        <v>207</v>
      </c>
      <c r="B561" s="120" t="s">
        <v>143</v>
      </c>
      <c r="C561" s="121">
        <v>150</v>
      </c>
      <c r="E561" s="214" t="s">
        <v>143</v>
      </c>
      <c r="F561" s="215"/>
      <c r="G561" s="121">
        <v>150</v>
      </c>
    </row>
    <row r="562" spans="1:7" x14ac:dyDescent="0.3">
      <c r="A562" s="119" t="s">
        <v>201</v>
      </c>
      <c r="B562" s="120" t="s">
        <v>69</v>
      </c>
      <c r="C562" s="121">
        <v>200</v>
      </c>
      <c r="E562" s="214" t="s">
        <v>69</v>
      </c>
      <c r="F562" s="215"/>
      <c r="G562" s="121">
        <v>200</v>
      </c>
    </row>
    <row r="563" spans="1:7" x14ac:dyDescent="0.3">
      <c r="A563" s="123"/>
      <c r="B563" s="120" t="s">
        <v>104</v>
      </c>
      <c r="C563" s="121">
        <v>20</v>
      </c>
      <c r="E563" s="214" t="s">
        <v>104</v>
      </c>
      <c r="F563" s="215"/>
      <c r="G563" s="121">
        <v>60</v>
      </c>
    </row>
    <row r="564" spans="1:7" x14ac:dyDescent="0.3">
      <c r="A564" s="123"/>
      <c r="B564" s="120" t="s">
        <v>110</v>
      </c>
      <c r="C564" s="121">
        <v>50</v>
      </c>
      <c r="E564" s="214"/>
      <c r="F564" s="215"/>
      <c r="G564" s="121"/>
    </row>
    <row r="565" spans="1:7" x14ac:dyDescent="0.3">
      <c r="A565" s="119" t="s">
        <v>182</v>
      </c>
      <c r="B565" s="120" t="s">
        <v>58</v>
      </c>
      <c r="C565" s="121">
        <v>100</v>
      </c>
      <c r="E565" s="214"/>
      <c r="F565" s="215"/>
      <c r="G565" s="121"/>
    </row>
    <row r="566" spans="1:7" x14ac:dyDescent="0.3">
      <c r="A566" s="204" t="s">
        <v>55</v>
      </c>
      <c r="B566" s="204"/>
      <c r="C566" s="124">
        <v>890</v>
      </c>
      <c r="E566" s="205" t="s">
        <v>55</v>
      </c>
      <c r="F566" s="206"/>
      <c r="G566" s="124">
        <f>SUM(G558:G565)</f>
        <v>780</v>
      </c>
    </row>
    <row r="567" spans="1:7" x14ac:dyDescent="0.3">
      <c r="A567" s="220" t="s">
        <v>14</v>
      </c>
      <c r="B567" s="220"/>
      <c r="C567" s="220"/>
      <c r="E567" s="220" t="s">
        <v>14</v>
      </c>
      <c r="F567" s="220"/>
      <c r="G567" s="220"/>
    </row>
    <row r="568" spans="1:7" x14ac:dyDescent="0.3">
      <c r="A568" s="123" t="s">
        <v>232</v>
      </c>
      <c r="B568" s="120" t="s">
        <v>124</v>
      </c>
      <c r="C568" s="121">
        <v>75</v>
      </c>
      <c r="E568" s="214"/>
      <c r="F568" s="215"/>
      <c r="G568" s="121"/>
    </row>
    <row r="569" spans="1:7" x14ac:dyDescent="0.3">
      <c r="A569" s="133"/>
      <c r="B569" s="120" t="s">
        <v>152</v>
      </c>
      <c r="C569" s="121">
        <v>200</v>
      </c>
      <c r="E569" s="214" t="s">
        <v>152</v>
      </c>
      <c r="F569" s="215"/>
      <c r="G569" s="121">
        <v>200</v>
      </c>
    </row>
    <row r="570" spans="1:7" x14ac:dyDescent="0.3">
      <c r="A570" s="123" t="s">
        <v>182</v>
      </c>
      <c r="B570" s="120" t="s">
        <v>105</v>
      </c>
      <c r="C570" s="121">
        <v>100</v>
      </c>
      <c r="E570" s="214" t="s">
        <v>100</v>
      </c>
      <c r="F570" s="215"/>
      <c r="G570" s="121">
        <v>100</v>
      </c>
    </row>
    <row r="571" spans="1:7" x14ac:dyDescent="0.3">
      <c r="A571" s="204" t="s">
        <v>85</v>
      </c>
      <c r="B571" s="204"/>
      <c r="C571" s="124">
        <v>375</v>
      </c>
      <c r="E571" s="205" t="s">
        <v>85</v>
      </c>
      <c r="F571" s="206"/>
      <c r="G571" s="124">
        <f>SUM(G568:G570)</f>
        <v>300</v>
      </c>
    </row>
    <row r="572" spans="1:7" x14ac:dyDescent="0.3">
      <c r="A572" s="204" t="s">
        <v>409</v>
      </c>
      <c r="B572" s="204"/>
      <c r="C572" s="126">
        <v>1880</v>
      </c>
      <c r="E572" s="205" t="s">
        <v>409</v>
      </c>
      <c r="F572" s="206"/>
      <c r="G572" s="126">
        <f>G551+G556+G566+G571</f>
        <v>1910</v>
      </c>
    </row>
    <row r="573" spans="1:7" x14ac:dyDescent="0.3">
      <c r="A573" s="212" t="s">
        <v>410</v>
      </c>
      <c r="B573" s="212"/>
      <c r="C573" s="212"/>
      <c r="E573" s="212" t="s">
        <v>410</v>
      </c>
      <c r="F573" s="212"/>
      <c r="G573" s="212"/>
    </row>
    <row r="574" spans="1:7" x14ac:dyDescent="0.3">
      <c r="A574" s="213" t="s">
        <v>342</v>
      </c>
      <c r="B574" s="213"/>
      <c r="C574" s="213"/>
      <c r="E574" s="213" t="s">
        <v>342</v>
      </c>
      <c r="F574" s="213"/>
      <c r="G574" s="213"/>
    </row>
    <row r="575" spans="1:7" x14ac:dyDescent="0.3">
      <c r="A575" s="123" t="s">
        <v>233</v>
      </c>
      <c r="B575" s="120" t="s">
        <v>153</v>
      </c>
      <c r="C575" s="121">
        <v>95</v>
      </c>
      <c r="E575" s="214" t="s">
        <v>362</v>
      </c>
      <c r="F575" s="215"/>
      <c r="G575" s="121">
        <v>90</v>
      </c>
    </row>
    <row r="576" spans="1:7" x14ac:dyDescent="0.3">
      <c r="A576" s="119" t="s">
        <v>207</v>
      </c>
      <c r="B576" s="120" t="s">
        <v>143</v>
      </c>
      <c r="C576" s="121">
        <v>150</v>
      </c>
      <c r="E576" s="214" t="s">
        <v>143</v>
      </c>
      <c r="F576" s="215"/>
      <c r="G576" s="121">
        <v>150</v>
      </c>
    </row>
    <row r="577" spans="1:7" x14ac:dyDescent="0.3">
      <c r="A577" s="119" t="s">
        <v>212</v>
      </c>
      <c r="B577" s="120" t="s">
        <v>12</v>
      </c>
      <c r="C577" s="121">
        <v>200</v>
      </c>
      <c r="E577" s="214" t="s">
        <v>12</v>
      </c>
      <c r="F577" s="215"/>
      <c r="G577" s="121">
        <v>200</v>
      </c>
    </row>
    <row r="578" spans="1:7" x14ac:dyDescent="0.3">
      <c r="A578" s="123"/>
      <c r="B578" s="120" t="s">
        <v>104</v>
      </c>
      <c r="C578" s="121">
        <v>40</v>
      </c>
      <c r="E578" s="214" t="s">
        <v>104</v>
      </c>
      <c r="F578" s="215"/>
      <c r="G578" s="121">
        <v>40</v>
      </c>
    </row>
    <row r="579" spans="1:7" x14ac:dyDescent="0.3">
      <c r="A579" s="119" t="s">
        <v>182</v>
      </c>
      <c r="B579" s="120" t="s">
        <v>58</v>
      </c>
      <c r="C579" s="121">
        <v>100</v>
      </c>
      <c r="E579" s="214"/>
      <c r="F579" s="215"/>
      <c r="G579" s="121"/>
    </row>
    <row r="580" spans="1:7" x14ac:dyDescent="0.3">
      <c r="A580" s="204" t="s">
        <v>52</v>
      </c>
      <c r="B580" s="204"/>
      <c r="C580" s="124">
        <v>585</v>
      </c>
      <c r="E580" s="205" t="s">
        <v>52</v>
      </c>
      <c r="F580" s="206"/>
      <c r="G580" s="124">
        <f>SUM(G575:G579)</f>
        <v>480</v>
      </c>
    </row>
    <row r="581" spans="1:7" x14ac:dyDescent="0.3">
      <c r="A581" s="125"/>
      <c r="B581" s="125"/>
      <c r="C581" s="124"/>
      <c r="E581" s="213" t="s">
        <v>538</v>
      </c>
      <c r="F581" s="213"/>
      <c r="G581" s="213"/>
    </row>
    <row r="582" spans="1:7" x14ac:dyDescent="0.3">
      <c r="A582" s="125"/>
      <c r="B582" s="125"/>
      <c r="C582" s="124"/>
      <c r="E582" s="216" t="s">
        <v>100</v>
      </c>
      <c r="F582" s="217"/>
      <c r="G582" s="124">
        <v>100</v>
      </c>
    </row>
    <row r="583" spans="1:7" x14ac:dyDescent="0.3">
      <c r="A583" s="125"/>
      <c r="B583" s="125"/>
      <c r="C583" s="124"/>
      <c r="E583" s="216" t="s">
        <v>25</v>
      </c>
      <c r="F583" s="217"/>
      <c r="G583" s="124">
        <v>200</v>
      </c>
    </row>
    <row r="584" spans="1:7" x14ac:dyDescent="0.3">
      <c r="A584" s="125"/>
      <c r="B584" s="125"/>
      <c r="C584" s="124"/>
      <c r="E584" s="216"/>
      <c r="F584" s="217"/>
      <c r="G584" s="124"/>
    </row>
    <row r="585" spans="1:7" x14ac:dyDescent="0.3">
      <c r="A585" s="125"/>
      <c r="B585" s="125"/>
      <c r="C585" s="124"/>
      <c r="E585" s="218" t="s">
        <v>539</v>
      </c>
      <c r="F585" s="219"/>
      <c r="G585" s="124">
        <f>SUM(G582:G584)</f>
        <v>300</v>
      </c>
    </row>
    <row r="586" spans="1:7" x14ac:dyDescent="0.3">
      <c r="A586" s="213" t="s">
        <v>13</v>
      </c>
      <c r="B586" s="213"/>
      <c r="C586" s="213"/>
      <c r="E586" s="213" t="s">
        <v>13</v>
      </c>
      <c r="F586" s="213"/>
      <c r="G586" s="213"/>
    </row>
    <row r="587" spans="1:7" x14ac:dyDescent="0.3">
      <c r="A587" s="119" t="s">
        <v>235</v>
      </c>
      <c r="B587" s="120" t="s">
        <v>155</v>
      </c>
      <c r="C587" s="121">
        <v>60</v>
      </c>
      <c r="E587" s="214" t="s">
        <v>502</v>
      </c>
      <c r="F587" s="215"/>
      <c r="G587" s="121">
        <v>60</v>
      </c>
    </row>
    <row r="588" spans="1:7" ht="33" x14ac:dyDescent="0.3">
      <c r="A588" s="123" t="s">
        <v>223</v>
      </c>
      <c r="B588" s="120" t="s">
        <v>96</v>
      </c>
      <c r="C588" s="121">
        <v>220</v>
      </c>
      <c r="E588" s="214" t="s">
        <v>96</v>
      </c>
      <c r="F588" s="215"/>
      <c r="G588" s="121">
        <v>220</v>
      </c>
    </row>
    <row r="589" spans="1:7" x14ac:dyDescent="0.3">
      <c r="A589" s="123" t="s">
        <v>251</v>
      </c>
      <c r="B589" s="120" t="s">
        <v>176</v>
      </c>
      <c r="C589" s="121">
        <v>240</v>
      </c>
      <c r="E589" s="214" t="s">
        <v>176</v>
      </c>
      <c r="F589" s="215"/>
      <c r="G589" s="121">
        <v>240</v>
      </c>
    </row>
    <row r="590" spans="1:7" x14ac:dyDescent="0.3">
      <c r="A590" s="119" t="s">
        <v>201</v>
      </c>
      <c r="B590" s="120" t="s">
        <v>98</v>
      </c>
      <c r="C590" s="121">
        <v>200</v>
      </c>
      <c r="E590" s="214" t="s">
        <v>98</v>
      </c>
      <c r="F590" s="215"/>
      <c r="G590" s="121">
        <v>200</v>
      </c>
    </row>
    <row r="591" spans="1:7" x14ac:dyDescent="0.3">
      <c r="A591" s="123"/>
      <c r="B591" s="120" t="s">
        <v>104</v>
      </c>
      <c r="C591" s="121">
        <v>20</v>
      </c>
      <c r="E591" s="214" t="s">
        <v>104</v>
      </c>
      <c r="F591" s="215"/>
      <c r="G591" s="121">
        <v>60</v>
      </c>
    </row>
    <row r="592" spans="1:7" x14ac:dyDescent="0.3">
      <c r="A592" s="123"/>
      <c r="B592" s="120" t="s">
        <v>110</v>
      </c>
      <c r="C592" s="121">
        <v>50</v>
      </c>
      <c r="E592" s="214"/>
      <c r="F592" s="215"/>
      <c r="G592" s="121"/>
    </row>
    <row r="593" spans="1:7" x14ac:dyDescent="0.3">
      <c r="A593" s="119" t="s">
        <v>182</v>
      </c>
      <c r="B593" s="120" t="s">
        <v>51</v>
      </c>
      <c r="C593" s="121">
        <v>100</v>
      </c>
      <c r="E593" s="214"/>
      <c r="F593" s="215"/>
      <c r="G593" s="121"/>
    </row>
    <row r="594" spans="1:7" x14ac:dyDescent="0.3">
      <c r="A594" s="135" t="s">
        <v>55</v>
      </c>
      <c r="B594" s="125"/>
      <c r="C594" s="124">
        <v>890</v>
      </c>
      <c r="E594" s="218" t="s">
        <v>55</v>
      </c>
      <c r="F594" s="219"/>
      <c r="G594" s="124">
        <f>SUM(G587:G593)</f>
        <v>780</v>
      </c>
    </row>
    <row r="595" spans="1:7" x14ac:dyDescent="0.3">
      <c r="A595" s="220" t="s">
        <v>14</v>
      </c>
      <c r="B595" s="220"/>
      <c r="C595" s="220"/>
      <c r="E595" s="220" t="s">
        <v>14</v>
      </c>
      <c r="F595" s="220"/>
      <c r="G595" s="220"/>
    </row>
    <row r="596" spans="1:7" ht="33" x14ac:dyDescent="0.3">
      <c r="A596" s="123" t="s">
        <v>237</v>
      </c>
      <c r="B596" s="120" t="s">
        <v>70</v>
      </c>
      <c r="C596" s="121">
        <v>55</v>
      </c>
      <c r="E596" s="214"/>
      <c r="F596" s="215"/>
      <c r="G596" s="121"/>
    </row>
    <row r="597" spans="1:7" x14ac:dyDescent="0.3">
      <c r="A597" s="123" t="s">
        <v>197</v>
      </c>
      <c r="B597" s="120" t="s">
        <v>60</v>
      </c>
      <c r="C597" s="121">
        <v>200</v>
      </c>
      <c r="E597" s="214" t="s">
        <v>60</v>
      </c>
      <c r="F597" s="215"/>
      <c r="G597" s="121">
        <v>200</v>
      </c>
    </row>
    <row r="598" spans="1:7" x14ac:dyDescent="0.3">
      <c r="A598" s="119" t="s">
        <v>182</v>
      </c>
      <c r="B598" s="120" t="s">
        <v>58</v>
      </c>
      <c r="C598" s="121">
        <v>100</v>
      </c>
      <c r="E598" s="214" t="s">
        <v>100</v>
      </c>
      <c r="F598" s="215"/>
      <c r="G598" s="121">
        <v>100</v>
      </c>
    </row>
    <row r="599" spans="1:7" x14ac:dyDescent="0.3">
      <c r="A599" s="204" t="s">
        <v>85</v>
      </c>
      <c r="B599" s="204"/>
      <c r="C599" s="124">
        <v>355</v>
      </c>
      <c r="E599" s="205" t="s">
        <v>85</v>
      </c>
      <c r="F599" s="206"/>
      <c r="G599" s="124">
        <f>SUM(G596:G598)</f>
        <v>300</v>
      </c>
    </row>
    <row r="600" spans="1:7" x14ac:dyDescent="0.3">
      <c r="A600" s="204" t="s">
        <v>411</v>
      </c>
      <c r="B600" s="204"/>
      <c r="C600" s="126" t="s">
        <v>102</v>
      </c>
      <c r="E600" s="205" t="s">
        <v>411</v>
      </c>
      <c r="F600" s="206"/>
      <c r="G600" s="126">
        <f>G599+G594+G585+G580</f>
        <v>1860</v>
      </c>
    </row>
  </sheetData>
  <mergeCells count="757">
    <mergeCell ref="A3:G3"/>
    <mergeCell ref="A599:B599"/>
    <mergeCell ref="E599:F599"/>
    <mergeCell ref="A600:B600"/>
    <mergeCell ref="E600:F600"/>
    <mergeCell ref="F1:G1"/>
    <mergeCell ref="A595:C595"/>
    <mergeCell ref="E595:G595"/>
    <mergeCell ref="E596:F596"/>
    <mergeCell ref="E597:F597"/>
    <mergeCell ref="E598:F598"/>
    <mergeCell ref="E590:F590"/>
    <mergeCell ref="E591:F591"/>
    <mergeCell ref="E592:F592"/>
    <mergeCell ref="E593:F593"/>
    <mergeCell ref="E594:F594"/>
    <mergeCell ref="A586:C586"/>
    <mergeCell ref="E586:G586"/>
    <mergeCell ref="E587:F587"/>
    <mergeCell ref="E588:F588"/>
    <mergeCell ref="E589:F589"/>
    <mergeCell ref="E581:G581"/>
    <mergeCell ref="E582:F582"/>
    <mergeCell ref="E583:F583"/>
    <mergeCell ref="E584:F584"/>
    <mergeCell ref="E585:F585"/>
    <mergeCell ref="E576:F576"/>
    <mergeCell ref="E577:F577"/>
    <mergeCell ref="E578:F578"/>
    <mergeCell ref="E579:F579"/>
    <mergeCell ref="A580:B580"/>
    <mergeCell ref="E580:F580"/>
    <mergeCell ref="A573:C573"/>
    <mergeCell ref="E573:G573"/>
    <mergeCell ref="A574:C574"/>
    <mergeCell ref="E574:G574"/>
    <mergeCell ref="E575:F575"/>
    <mergeCell ref="E569:F569"/>
    <mergeCell ref="E570:F570"/>
    <mergeCell ref="A571:B571"/>
    <mergeCell ref="E571:F571"/>
    <mergeCell ref="A572:B572"/>
    <mergeCell ref="E572:F572"/>
    <mergeCell ref="A566:B566"/>
    <mergeCell ref="E566:F566"/>
    <mergeCell ref="A567:C567"/>
    <mergeCell ref="E567:G567"/>
    <mergeCell ref="E568:F568"/>
    <mergeCell ref="E561:F561"/>
    <mergeCell ref="E562:F562"/>
    <mergeCell ref="E563:F563"/>
    <mergeCell ref="E564:F564"/>
    <mergeCell ref="E565:F565"/>
    <mergeCell ref="A557:C557"/>
    <mergeCell ref="E557:G557"/>
    <mergeCell ref="E558:F558"/>
    <mergeCell ref="E559:F559"/>
    <mergeCell ref="E560:F560"/>
    <mergeCell ref="E552:G552"/>
    <mergeCell ref="E553:F553"/>
    <mergeCell ref="E554:F554"/>
    <mergeCell ref="E555:F555"/>
    <mergeCell ref="E556:F556"/>
    <mergeCell ref="E547:F547"/>
    <mergeCell ref="E548:F548"/>
    <mergeCell ref="E549:F549"/>
    <mergeCell ref="E550:F550"/>
    <mergeCell ref="A551:B551"/>
    <mergeCell ref="E551:F551"/>
    <mergeCell ref="A543:C543"/>
    <mergeCell ref="E543:G543"/>
    <mergeCell ref="E544:F544"/>
    <mergeCell ref="E545:F545"/>
    <mergeCell ref="E546:F546"/>
    <mergeCell ref="A540:B540"/>
    <mergeCell ref="E540:F540"/>
    <mergeCell ref="A541:B541"/>
    <mergeCell ref="E541:F541"/>
    <mergeCell ref="A542:C542"/>
    <mergeCell ref="E542:G542"/>
    <mergeCell ref="A536:C536"/>
    <mergeCell ref="E536:G536"/>
    <mergeCell ref="E537:F537"/>
    <mergeCell ref="E538:F538"/>
    <mergeCell ref="E539:F539"/>
    <mergeCell ref="E532:F532"/>
    <mergeCell ref="E533:F533"/>
    <mergeCell ref="E534:F534"/>
    <mergeCell ref="A535:B535"/>
    <mergeCell ref="E535:F535"/>
    <mergeCell ref="E527:F527"/>
    <mergeCell ref="E528:F528"/>
    <mergeCell ref="E529:F529"/>
    <mergeCell ref="E530:F530"/>
    <mergeCell ref="E531:F531"/>
    <mergeCell ref="E522:F522"/>
    <mergeCell ref="E523:F523"/>
    <mergeCell ref="E524:F524"/>
    <mergeCell ref="E525:F525"/>
    <mergeCell ref="A526:C526"/>
    <mergeCell ref="E526:G526"/>
    <mergeCell ref="E518:F518"/>
    <mergeCell ref="E519:F519"/>
    <mergeCell ref="A520:B520"/>
    <mergeCell ref="E520:F520"/>
    <mergeCell ref="E521:G521"/>
    <mergeCell ref="A514:C514"/>
    <mergeCell ref="E514:G514"/>
    <mergeCell ref="E515:F515"/>
    <mergeCell ref="E516:F516"/>
    <mergeCell ref="E517:F517"/>
    <mergeCell ref="A511:B511"/>
    <mergeCell ref="E511:F511"/>
    <mergeCell ref="A512:B512"/>
    <mergeCell ref="E512:F512"/>
    <mergeCell ref="A513:C513"/>
    <mergeCell ref="E513:G513"/>
    <mergeCell ref="A507:C507"/>
    <mergeCell ref="E507:G507"/>
    <mergeCell ref="E508:F508"/>
    <mergeCell ref="E509:F509"/>
    <mergeCell ref="E510:F510"/>
    <mergeCell ref="E502:F502"/>
    <mergeCell ref="E503:F503"/>
    <mergeCell ref="E504:F504"/>
    <mergeCell ref="E505:F505"/>
    <mergeCell ref="A506:B506"/>
    <mergeCell ref="E506:F506"/>
    <mergeCell ref="A498:C498"/>
    <mergeCell ref="E498:G498"/>
    <mergeCell ref="E499:F499"/>
    <mergeCell ref="E500:F500"/>
    <mergeCell ref="E501:F501"/>
    <mergeCell ref="E493:G493"/>
    <mergeCell ref="E494:F494"/>
    <mergeCell ref="E495:F495"/>
    <mergeCell ref="E496:F496"/>
    <mergeCell ref="E497:F497"/>
    <mergeCell ref="E488:F488"/>
    <mergeCell ref="E489:F489"/>
    <mergeCell ref="E490:F490"/>
    <mergeCell ref="E491:F491"/>
    <mergeCell ref="A492:B492"/>
    <mergeCell ref="E492:F492"/>
    <mergeCell ref="A485:C485"/>
    <mergeCell ref="E485:G485"/>
    <mergeCell ref="A486:C486"/>
    <mergeCell ref="E486:G486"/>
    <mergeCell ref="E487:F487"/>
    <mergeCell ref="E481:F481"/>
    <mergeCell ref="E482:F482"/>
    <mergeCell ref="A483:B483"/>
    <mergeCell ref="E483:F483"/>
    <mergeCell ref="A484:B484"/>
    <mergeCell ref="E484:F484"/>
    <mergeCell ref="A478:B478"/>
    <mergeCell ref="E478:F478"/>
    <mergeCell ref="A479:C479"/>
    <mergeCell ref="E479:G479"/>
    <mergeCell ref="E480:F480"/>
    <mergeCell ref="E473:F473"/>
    <mergeCell ref="E474:F474"/>
    <mergeCell ref="E475:F475"/>
    <mergeCell ref="E476:F476"/>
    <mergeCell ref="E477:F477"/>
    <mergeCell ref="A469:C469"/>
    <mergeCell ref="E469:G469"/>
    <mergeCell ref="E470:F470"/>
    <mergeCell ref="E471:F471"/>
    <mergeCell ref="E472:F472"/>
    <mergeCell ref="E464:G464"/>
    <mergeCell ref="E465:F465"/>
    <mergeCell ref="E466:F466"/>
    <mergeCell ref="E467:F467"/>
    <mergeCell ref="E468:F468"/>
    <mergeCell ref="E459:F459"/>
    <mergeCell ref="E460:F460"/>
    <mergeCell ref="E461:F461"/>
    <mergeCell ref="E462:F462"/>
    <mergeCell ref="A463:B463"/>
    <mergeCell ref="E463:F463"/>
    <mergeCell ref="A455:C455"/>
    <mergeCell ref="E455:G455"/>
    <mergeCell ref="E456:F456"/>
    <mergeCell ref="E457:F457"/>
    <mergeCell ref="E458:F458"/>
    <mergeCell ref="A452:B452"/>
    <mergeCell ref="E452:F452"/>
    <mergeCell ref="A453:B453"/>
    <mergeCell ref="E453:F453"/>
    <mergeCell ref="A454:C454"/>
    <mergeCell ref="E454:G454"/>
    <mergeCell ref="A448:C448"/>
    <mergeCell ref="E448:G448"/>
    <mergeCell ref="E449:F449"/>
    <mergeCell ref="E450:F450"/>
    <mergeCell ref="E451:F451"/>
    <mergeCell ref="E444:F444"/>
    <mergeCell ref="E445:F445"/>
    <mergeCell ref="E446:F446"/>
    <mergeCell ref="A447:B447"/>
    <mergeCell ref="E447:F447"/>
    <mergeCell ref="E439:F439"/>
    <mergeCell ref="E440:F440"/>
    <mergeCell ref="E441:F441"/>
    <mergeCell ref="E442:F442"/>
    <mergeCell ref="E443:F443"/>
    <mergeCell ref="E435:F435"/>
    <mergeCell ref="E436:F436"/>
    <mergeCell ref="E437:F437"/>
    <mergeCell ref="A438:C438"/>
    <mergeCell ref="E438:G438"/>
    <mergeCell ref="E431:F431"/>
    <mergeCell ref="A432:B432"/>
    <mergeCell ref="E432:F432"/>
    <mergeCell ref="E433:G433"/>
    <mergeCell ref="E434:F434"/>
    <mergeCell ref="E426:F426"/>
    <mergeCell ref="E427:F427"/>
    <mergeCell ref="E428:F428"/>
    <mergeCell ref="E429:F429"/>
    <mergeCell ref="E430:F430"/>
    <mergeCell ref="A423:B423"/>
    <mergeCell ref="E423:F423"/>
    <mergeCell ref="A424:C424"/>
    <mergeCell ref="E424:G424"/>
    <mergeCell ref="A425:C425"/>
    <mergeCell ref="E425:G425"/>
    <mergeCell ref="E419:F419"/>
    <mergeCell ref="E420:F420"/>
    <mergeCell ref="E421:F421"/>
    <mergeCell ref="A422:B422"/>
    <mergeCell ref="E422:F422"/>
    <mergeCell ref="E415:F415"/>
    <mergeCell ref="E416:F416"/>
    <mergeCell ref="A417:B417"/>
    <mergeCell ref="E417:F417"/>
    <mergeCell ref="A418:C418"/>
    <mergeCell ref="E418:G418"/>
    <mergeCell ref="E410:F410"/>
    <mergeCell ref="E411:F411"/>
    <mergeCell ref="E412:F412"/>
    <mergeCell ref="E413:F413"/>
    <mergeCell ref="E414:F414"/>
    <mergeCell ref="E405:F405"/>
    <mergeCell ref="E406:F406"/>
    <mergeCell ref="E407:F407"/>
    <mergeCell ref="E408:F408"/>
    <mergeCell ref="A409:C409"/>
    <mergeCell ref="E409:G409"/>
    <mergeCell ref="E401:F401"/>
    <mergeCell ref="E402:F402"/>
    <mergeCell ref="A403:B403"/>
    <mergeCell ref="E403:F403"/>
    <mergeCell ref="E404:G404"/>
    <mergeCell ref="E396:F396"/>
    <mergeCell ref="E397:F397"/>
    <mergeCell ref="E398:F398"/>
    <mergeCell ref="E399:F399"/>
    <mergeCell ref="E400:F400"/>
    <mergeCell ref="A393:B393"/>
    <mergeCell ref="E393:F393"/>
    <mergeCell ref="A394:C394"/>
    <mergeCell ref="E394:G394"/>
    <mergeCell ref="A395:C395"/>
    <mergeCell ref="E395:G395"/>
    <mergeCell ref="E389:F389"/>
    <mergeCell ref="E390:F390"/>
    <mergeCell ref="E391:F391"/>
    <mergeCell ref="A392:B392"/>
    <mergeCell ref="E392:F392"/>
    <mergeCell ref="E386:F386"/>
    <mergeCell ref="A387:B387"/>
    <mergeCell ref="E387:F387"/>
    <mergeCell ref="A388:C388"/>
    <mergeCell ref="E388:G388"/>
    <mergeCell ref="E381:F381"/>
    <mergeCell ref="E382:F382"/>
    <mergeCell ref="E383:F383"/>
    <mergeCell ref="E384:F384"/>
    <mergeCell ref="E385:F385"/>
    <mergeCell ref="E377:F377"/>
    <mergeCell ref="E378:F378"/>
    <mergeCell ref="A379:C379"/>
    <mergeCell ref="E379:G379"/>
    <mergeCell ref="E380:F380"/>
    <mergeCell ref="A373:B373"/>
    <mergeCell ref="E373:F373"/>
    <mergeCell ref="E374:G374"/>
    <mergeCell ref="E375:F375"/>
    <mergeCell ref="E376:F376"/>
    <mergeCell ref="E368:F368"/>
    <mergeCell ref="E369:F369"/>
    <mergeCell ref="E370:F370"/>
    <mergeCell ref="E371:F371"/>
    <mergeCell ref="E372:F372"/>
    <mergeCell ref="A365:C365"/>
    <mergeCell ref="E365:G365"/>
    <mergeCell ref="A366:C366"/>
    <mergeCell ref="E366:G366"/>
    <mergeCell ref="E367:F367"/>
    <mergeCell ref="E361:F361"/>
    <mergeCell ref="E362:F362"/>
    <mergeCell ref="A363:B363"/>
    <mergeCell ref="E363:F363"/>
    <mergeCell ref="A364:B364"/>
    <mergeCell ref="E364:F364"/>
    <mergeCell ref="A358:B358"/>
    <mergeCell ref="E358:F358"/>
    <mergeCell ref="A359:C359"/>
    <mergeCell ref="E359:G359"/>
    <mergeCell ref="E360:F360"/>
    <mergeCell ref="E353:F353"/>
    <mergeCell ref="E354:F354"/>
    <mergeCell ref="E355:F355"/>
    <mergeCell ref="E356:F356"/>
    <mergeCell ref="E357:F357"/>
    <mergeCell ref="A349:C349"/>
    <mergeCell ref="E349:G349"/>
    <mergeCell ref="E350:F350"/>
    <mergeCell ref="E351:F351"/>
    <mergeCell ref="E352:F352"/>
    <mergeCell ref="E344:G344"/>
    <mergeCell ref="E345:F345"/>
    <mergeCell ref="E346:F346"/>
    <mergeCell ref="E347:F347"/>
    <mergeCell ref="E348:F348"/>
    <mergeCell ref="E339:F339"/>
    <mergeCell ref="E340:F340"/>
    <mergeCell ref="E341:F341"/>
    <mergeCell ref="E342:F342"/>
    <mergeCell ref="A343:B343"/>
    <mergeCell ref="E343:F343"/>
    <mergeCell ref="A336:C336"/>
    <mergeCell ref="E336:G336"/>
    <mergeCell ref="A337:C337"/>
    <mergeCell ref="E337:G337"/>
    <mergeCell ref="E338:F338"/>
    <mergeCell ref="E332:F332"/>
    <mergeCell ref="E333:F333"/>
    <mergeCell ref="A334:B334"/>
    <mergeCell ref="E334:F334"/>
    <mergeCell ref="A335:B335"/>
    <mergeCell ref="E335:F335"/>
    <mergeCell ref="A329:B329"/>
    <mergeCell ref="E329:F329"/>
    <mergeCell ref="A330:C330"/>
    <mergeCell ref="E330:G330"/>
    <mergeCell ref="E331:F331"/>
    <mergeCell ref="E324:F324"/>
    <mergeCell ref="E325:F325"/>
    <mergeCell ref="E326:F326"/>
    <mergeCell ref="E327:F327"/>
    <mergeCell ref="E328:F328"/>
    <mergeCell ref="A320:C320"/>
    <mergeCell ref="E320:G320"/>
    <mergeCell ref="E321:F321"/>
    <mergeCell ref="E322:F322"/>
    <mergeCell ref="E323:F323"/>
    <mergeCell ref="E315:G315"/>
    <mergeCell ref="E316:F316"/>
    <mergeCell ref="E317:F317"/>
    <mergeCell ref="E318:F318"/>
    <mergeCell ref="E319:F319"/>
    <mergeCell ref="E310:F310"/>
    <mergeCell ref="E311:F311"/>
    <mergeCell ref="E312:F312"/>
    <mergeCell ref="E313:F313"/>
    <mergeCell ref="A314:B314"/>
    <mergeCell ref="E314:F314"/>
    <mergeCell ref="A306:C306"/>
    <mergeCell ref="E306:G306"/>
    <mergeCell ref="E307:F307"/>
    <mergeCell ref="E308:F308"/>
    <mergeCell ref="E309:F309"/>
    <mergeCell ref="A303:B303"/>
    <mergeCell ref="E303:F303"/>
    <mergeCell ref="A304:B304"/>
    <mergeCell ref="E304:F304"/>
    <mergeCell ref="A305:C305"/>
    <mergeCell ref="E305:G305"/>
    <mergeCell ref="A299:C299"/>
    <mergeCell ref="E299:G299"/>
    <mergeCell ref="E300:F300"/>
    <mergeCell ref="E301:F301"/>
    <mergeCell ref="E302:F302"/>
    <mergeCell ref="E294:F294"/>
    <mergeCell ref="E295:F295"/>
    <mergeCell ref="E296:F296"/>
    <mergeCell ref="E297:F297"/>
    <mergeCell ref="A298:B298"/>
    <mergeCell ref="E298:F298"/>
    <mergeCell ref="A290:C290"/>
    <mergeCell ref="E290:G290"/>
    <mergeCell ref="E291:F291"/>
    <mergeCell ref="E292:F292"/>
    <mergeCell ref="E293:F293"/>
    <mergeCell ref="E285:G285"/>
    <mergeCell ref="E286:F286"/>
    <mergeCell ref="E287:F287"/>
    <mergeCell ref="E288:F288"/>
    <mergeCell ref="E289:F289"/>
    <mergeCell ref="E280:F280"/>
    <mergeCell ref="E281:F281"/>
    <mergeCell ref="E282:F282"/>
    <mergeCell ref="E283:F283"/>
    <mergeCell ref="A284:B284"/>
    <mergeCell ref="E284:F284"/>
    <mergeCell ref="A277:C277"/>
    <mergeCell ref="E277:G277"/>
    <mergeCell ref="A278:C278"/>
    <mergeCell ref="E278:G278"/>
    <mergeCell ref="E279:F279"/>
    <mergeCell ref="E273:F273"/>
    <mergeCell ref="E274:F274"/>
    <mergeCell ref="A275:B275"/>
    <mergeCell ref="E275:F275"/>
    <mergeCell ref="A276:B276"/>
    <mergeCell ref="E276:F276"/>
    <mergeCell ref="A270:B270"/>
    <mergeCell ref="E270:F270"/>
    <mergeCell ref="A271:C271"/>
    <mergeCell ref="E271:G271"/>
    <mergeCell ref="E272:F272"/>
    <mergeCell ref="E265:F265"/>
    <mergeCell ref="E266:F266"/>
    <mergeCell ref="E267:F267"/>
    <mergeCell ref="E268:F268"/>
    <mergeCell ref="E269:F269"/>
    <mergeCell ref="A261:C261"/>
    <mergeCell ref="E261:G261"/>
    <mergeCell ref="E262:F262"/>
    <mergeCell ref="E263:F263"/>
    <mergeCell ref="E264:F264"/>
    <mergeCell ref="E256:G256"/>
    <mergeCell ref="E257:F257"/>
    <mergeCell ref="E258:F258"/>
    <mergeCell ref="E259:F259"/>
    <mergeCell ref="E260:F260"/>
    <mergeCell ref="E251:F251"/>
    <mergeCell ref="E252:F252"/>
    <mergeCell ref="E253:F253"/>
    <mergeCell ref="E254:F254"/>
    <mergeCell ref="A255:B255"/>
    <mergeCell ref="E255:F255"/>
    <mergeCell ref="A247:C247"/>
    <mergeCell ref="E247:G247"/>
    <mergeCell ref="E248:F248"/>
    <mergeCell ref="E249:F249"/>
    <mergeCell ref="E250:F250"/>
    <mergeCell ref="A244:B244"/>
    <mergeCell ref="E244:F244"/>
    <mergeCell ref="A245:B245"/>
    <mergeCell ref="E245:F245"/>
    <mergeCell ref="A246:C246"/>
    <mergeCell ref="E246:G246"/>
    <mergeCell ref="A240:C240"/>
    <mergeCell ref="E240:G240"/>
    <mergeCell ref="E241:F241"/>
    <mergeCell ref="E242:F242"/>
    <mergeCell ref="E243:F243"/>
    <mergeCell ref="E236:F236"/>
    <mergeCell ref="E237:F237"/>
    <mergeCell ref="E238:F238"/>
    <mergeCell ref="A239:B239"/>
    <mergeCell ref="E239:F239"/>
    <mergeCell ref="E231:F231"/>
    <mergeCell ref="E232:F232"/>
    <mergeCell ref="E233:F233"/>
    <mergeCell ref="E234:F234"/>
    <mergeCell ref="E235:F235"/>
    <mergeCell ref="E227:F227"/>
    <mergeCell ref="E228:F228"/>
    <mergeCell ref="E229:F229"/>
    <mergeCell ref="A230:C230"/>
    <mergeCell ref="E230:G230"/>
    <mergeCell ref="E223:F223"/>
    <mergeCell ref="A224:B224"/>
    <mergeCell ref="E224:F224"/>
    <mergeCell ref="E225:G225"/>
    <mergeCell ref="E226:F226"/>
    <mergeCell ref="E218:F218"/>
    <mergeCell ref="E219:F219"/>
    <mergeCell ref="E220:F220"/>
    <mergeCell ref="E221:F221"/>
    <mergeCell ref="E222:F222"/>
    <mergeCell ref="A215:B215"/>
    <mergeCell ref="E215:F215"/>
    <mergeCell ref="A216:C216"/>
    <mergeCell ref="E216:G216"/>
    <mergeCell ref="A217:C217"/>
    <mergeCell ref="E217:G217"/>
    <mergeCell ref="E211:F211"/>
    <mergeCell ref="E212:F212"/>
    <mergeCell ref="E213:F213"/>
    <mergeCell ref="A214:B214"/>
    <mergeCell ref="E214:F214"/>
    <mergeCell ref="E207:F207"/>
    <mergeCell ref="E208:F208"/>
    <mergeCell ref="A209:B209"/>
    <mergeCell ref="E209:F209"/>
    <mergeCell ref="A210:C210"/>
    <mergeCell ref="E210:G210"/>
    <mergeCell ref="E202:F202"/>
    <mergeCell ref="E203:F203"/>
    <mergeCell ref="E204:F204"/>
    <mergeCell ref="E205:F205"/>
    <mergeCell ref="E206:F206"/>
    <mergeCell ref="E197:F197"/>
    <mergeCell ref="E198:F198"/>
    <mergeCell ref="E199:F199"/>
    <mergeCell ref="E200:F200"/>
    <mergeCell ref="A201:C201"/>
    <mergeCell ref="E201:G201"/>
    <mergeCell ref="E193:F193"/>
    <mergeCell ref="E194:F194"/>
    <mergeCell ref="A195:B195"/>
    <mergeCell ref="E195:F195"/>
    <mergeCell ref="E196:G196"/>
    <mergeCell ref="A189:C189"/>
    <mergeCell ref="E189:G189"/>
    <mergeCell ref="E190:F190"/>
    <mergeCell ref="E191:F191"/>
    <mergeCell ref="E192:F192"/>
    <mergeCell ref="A186:B186"/>
    <mergeCell ref="E186:F186"/>
    <mergeCell ref="A187:B187"/>
    <mergeCell ref="E187:F187"/>
    <mergeCell ref="A188:C188"/>
    <mergeCell ref="E188:G188"/>
    <mergeCell ref="A182:C182"/>
    <mergeCell ref="E182:G182"/>
    <mergeCell ref="E183:F183"/>
    <mergeCell ref="E184:F184"/>
    <mergeCell ref="E185:F185"/>
    <mergeCell ref="E178:F178"/>
    <mergeCell ref="E179:F179"/>
    <mergeCell ref="E180:F180"/>
    <mergeCell ref="A181:B181"/>
    <mergeCell ref="E181:F181"/>
    <mergeCell ref="E173:F173"/>
    <mergeCell ref="E174:F174"/>
    <mergeCell ref="E175:F175"/>
    <mergeCell ref="E176:F176"/>
    <mergeCell ref="E177:F177"/>
    <mergeCell ref="E169:F169"/>
    <mergeCell ref="E170:F170"/>
    <mergeCell ref="E171:F171"/>
    <mergeCell ref="A172:C172"/>
    <mergeCell ref="E172:G172"/>
    <mergeCell ref="E165:F165"/>
    <mergeCell ref="A166:B166"/>
    <mergeCell ref="E166:F166"/>
    <mergeCell ref="E167:G167"/>
    <mergeCell ref="E168:F168"/>
    <mergeCell ref="E160:F160"/>
    <mergeCell ref="E161:F161"/>
    <mergeCell ref="E162:F162"/>
    <mergeCell ref="E163:F163"/>
    <mergeCell ref="E164:F164"/>
    <mergeCell ref="A157:C157"/>
    <mergeCell ref="E157:G157"/>
    <mergeCell ref="A158:C158"/>
    <mergeCell ref="E158:G158"/>
    <mergeCell ref="E159:F159"/>
    <mergeCell ref="E153:F153"/>
    <mergeCell ref="E154:F154"/>
    <mergeCell ref="A155:B155"/>
    <mergeCell ref="E155:F155"/>
    <mergeCell ref="A156:B156"/>
    <mergeCell ref="E156:F156"/>
    <mergeCell ref="A150:B150"/>
    <mergeCell ref="E150:F150"/>
    <mergeCell ref="A151:C151"/>
    <mergeCell ref="E151:G151"/>
    <mergeCell ref="E152:F152"/>
    <mergeCell ref="E144:F144"/>
    <mergeCell ref="E145:F145"/>
    <mergeCell ref="E146:F146"/>
    <mergeCell ref="E147:F147"/>
    <mergeCell ref="E149:F149"/>
    <mergeCell ref="E140:F140"/>
    <mergeCell ref="E141:F141"/>
    <mergeCell ref="A142:C142"/>
    <mergeCell ref="E142:G142"/>
    <mergeCell ref="E143:F143"/>
    <mergeCell ref="A136:B136"/>
    <mergeCell ref="E136:F136"/>
    <mergeCell ref="E137:G137"/>
    <mergeCell ref="E138:F138"/>
    <mergeCell ref="E139:F139"/>
    <mergeCell ref="E131:F131"/>
    <mergeCell ref="E132:F132"/>
    <mergeCell ref="E133:F133"/>
    <mergeCell ref="E134:F134"/>
    <mergeCell ref="E135:F135"/>
    <mergeCell ref="A128:C128"/>
    <mergeCell ref="E128:G128"/>
    <mergeCell ref="A129:C129"/>
    <mergeCell ref="E129:G129"/>
    <mergeCell ref="E130:F130"/>
    <mergeCell ref="E124:F124"/>
    <mergeCell ref="E125:F125"/>
    <mergeCell ref="A126:B126"/>
    <mergeCell ref="E126:F126"/>
    <mergeCell ref="A127:B127"/>
    <mergeCell ref="E127:F127"/>
    <mergeCell ref="A121:B121"/>
    <mergeCell ref="E121:F121"/>
    <mergeCell ref="A122:C122"/>
    <mergeCell ref="E122:G122"/>
    <mergeCell ref="E123:F123"/>
    <mergeCell ref="E116:F116"/>
    <mergeCell ref="E117:F117"/>
    <mergeCell ref="E118:F118"/>
    <mergeCell ref="E119:F119"/>
    <mergeCell ref="E120:F120"/>
    <mergeCell ref="A112:C112"/>
    <mergeCell ref="E112:G112"/>
    <mergeCell ref="E113:F113"/>
    <mergeCell ref="E114:F114"/>
    <mergeCell ref="E115:F115"/>
    <mergeCell ref="E107:G107"/>
    <mergeCell ref="E108:F108"/>
    <mergeCell ref="E109:F109"/>
    <mergeCell ref="E110:F110"/>
    <mergeCell ref="E111:F111"/>
    <mergeCell ref="E102:F102"/>
    <mergeCell ref="E103:F103"/>
    <mergeCell ref="E104:F104"/>
    <mergeCell ref="E105:F105"/>
    <mergeCell ref="A106:B106"/>
    <mergeCell ref="E106:F106"/>
    <mergeCell ref="A98:C98"/>
    <mergeCell ref="E98:G98"/>
    <mergeCell ref="E99:F99"/>
    <mergeCell ref="E100:F100"/>
    <mergeCell ref="E101:F101"/>
    <mergeCell ref="A95:B95"/>
    <mergeCell ref="E95:F95"/>
    <mergeCell ref="A96:B96"/>
    <mergeCell ref="E96:F96"/>
    <mergeCell ref="A97:C97"/>
    <mergeCell ref="E97:G97"/>
    <mergeCell ref="A91:C91"/>
    <mergeCell ref="E91:G91"/>
    <mergeCell ref="E92:F92"/>
    <mergeCell ref="E93:F93"/>
    <mergeCell ref="E94:F94"/>
    <mergeCell ref="E86:F86"/>
    <mergeCell ref="E87:F87"/>
    <mergeCell ref="E88:F88"/>
    <mergeCell ref="E89:F89"/>
    <mergeCell ref="A90:B90"/>
    <mergeCell ref="E90:F90"/>
    <mergeCell ref="A82:C82"/>
    <mergeCell ref="E82:G82"/>
    <mergeCell ref="E83:F83"/>
    <mergeCell ref="E84:F84"/>
    <mergeCell ref="E85:F85"/>
    <mergeCell ref="E77:G77"/>
    <mergeCell ref="E78:F78"/>
    <mergeCell ref="E79:F79"/>
    <mergeCell ref="E80:F80"/>
    <mergeCell ref="E81:F81"/>
    <mergeCell ref="E73:F73"/>
    <mergeCell ref="E74:F74"/>
    <mergeCell ref="E75:F75"/>
    <mergeCell ref="A76:B76"/>
    <mergeCell ref="E76:F76"/>
    <mergeCell ref="A69:C69"/>
    <mergeCell ref="E69:G69"/>
    <mergeCell ref="E70:F70"/>
    <mergeCell ref="E71:F71"/>
    <mergeCell ref="E72:F72"/>
    <mergeCell ref="A66:B66"/>
    <mergeCell ref="E66:F66"/>
    <mergeCell ref="A67:B67"/>
    <mergeCell ref="E67:F67"/>
    <mergeCell ref="A68:C68"/>
    <mergeCell ref="E68:G68"/>
    <mergeCell ref="A62:C62"/>
    <mergeCell ref="E62:G62"/>
    <mergeCell ref="E63:F63"/>
    <mergeCell ref="E64:F64"/>
    <mergeCell ref="E65:F65"/>
    <mergeCell ref="E57:F57"/>
    <mergeCell ref="E58:F58"/>
    <mergeCell ref="E59:F59"/>
    <mergeCell ref="E60:F60"/>
    <mergeCell ref="A61:B61"/>
    <mergeCell ref="E61:F61"/>
    <mergeCell ref="A53:C53"/>
    <mergeCell ref="E53:G53"/>
    <mergeCell ref="E54:F54"/>
    <mergeCell ref="E55:F55"/>
    <mergeCell ref="E56:F56"/>
    <mergeCell ref="E48:G48"/>
    <mergeCell ref="E49:F49"/>
    <mergeCell ref="E50:F50"/>
    <mergeCell ref="E51:F51"/>
    <mergeCell ref="E52:F52"/>
    <mergeCell ref="E43:F43"/>
    <mergeCell ref="E44:F44"/>
    <mergeCell ref="E45:F45"/>
    <mergeCell ref="E46:F46"/>
    <mergeCell ref="A47:B47"/>
    <mergeCell ref="E47:F47"/>
    <mergeCell ref="A40:C40"/>
    <mergeCell ref="E40:G40"/>
    <mergeCell ref="A41:C41"/>
    <mergeCell ref="E41:G41"/>
    <mergeCell ref="E42:F42"/>
    <mergeCell ref="E36:F36"/>
    <mergeCell ref="E37:F37"/>
    <mergeCell ref="A38:B38"/>
    <mergeCell ref="E38:F38"/>
    <mergeCell ref="A39:B39"/>
    <mergeCell ref="E39:F39"/>
    <mergeCell ref="A33:B33"/>
    <mergeCell ref="E33:F33"/>
    <mergeCell ref="A34:C34"/>
    <mergeCell ref="E34:G34"/>
    <mergeCell ref="E35:F35"/>
    <mergeCell ref="E28:F28"/>
    <mergeCell ref="E29:F29"/>
    <mergeCell ref="E30:F30"/>
    <mergeCell ref="E31:F31"/>
    <mergeCell ref="E32:F32"/>
    <mergeCell ref="A24:C24"/>
    <mergeCell ref="E24:G24"/>
    <mergeCell ref="E25:F25"/>
    <mergeCell ref="E26:F26"/>
    <mergeCell ref="E27:F27"/>
    <mergeCell ref="E19:G19"/>
    <mergeCell ref="E20:F20"/>
    <mergeCell ref="E21:F21"/>
    <mergeCell ref="E22:F22"/>
    <mergeCell ref="E23:F23"/>
    <mergeCell ref="E14:F14"/>
    <mergeCell ref="E15:F15"/>
    <mergeCell ref="E16:F16"/>
    <mergeCell ref="E17:F17"/>
    <mergeCell ref="A18:B18"/>
    <mergeCell ref="E18:F18"/>
    <mergeCell ref="A7:A8"/>
    <mergeCell ref="B7:B8"/>
    <mergeCell ref="C7:C8"/>
    <mergeCell ref="E7:F8"/>
    <mergeCell ref="G7:G8"/>
    <mergeCell ref="A9:C9"/>
    <mergeCell ref="E9:G9"/>
    <mergeCell ref="A10:C10"/>
    <mergeCell ref="E10:G10"/>
    <mergeCell ref="E11:F11"/>
    <mergeCell ref="E12:F12"/>
    <mergeCell ref="E13:F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3" orientation="portrait" verticalDpi="360" r:id="rId1"/>
  <rowBreaks count="9" manualBreakCount="9">
    <brk id="67" max="16383" man="1"/>
    <brk id="127" max="16383" man="1"/>
    <brk id="187" max="16383" man="1"/>
    <brk id="245" max="16383" man="1"/>
    <brk id="304" max="16383" man="1"/>
    <brk id="364" max="16383" man="1"/>
    <brk id="423" max="16383" man="1"/>
    <brk id="484" max="16383" man="1"/>
    <brk id="541" max="16383" man="1"/>
  </rowBreaks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FF0000"/>
  </sheetPr>
  <dimension ref="A1:O606"/>
  <sheetViews>
    <sheetView tabSelected="1" view="pageLayout" zoomScaleNormal="90" zoomScaleSheetLayoutView="100" workbookViewId="0">
      <selection activeCell="A2" sqref="A2:O2"/>
    </sheetView>
  </sheetViews>
  <sheetFormatPr defaultColWidth="9.140625" defaultRowHeight="16.5" x14ac:dyDescent="0.3"/>
  <cols>
    <col min="1" max="1" width="19.140625" style="147" customWidth="1"/>
    <col min="2" max="2" width="42.7109375" style="1" customWidth="1"/>
    <col min="3" max="16384" width="9.140625" style="1"/>
  </cols>
  <sheetData>
    <row r="1" spans="1:15" s="2" customFormat="1" x14ac:dyDescent="0.3">
      <c r="A1" s="136"/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O1" s="138" t="s">
        <v>77</v>
      </c>
    </row>
    <row r="2" spans="1:15" s="139" customFormat="1" x14ac:dyDescent="0.3">
      <c r="A2" s="231" t="s">
        <v>545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</row>
    <row r="3" spans="1:15" s="139" customFormat="1" x14ac:dyDescent="0.3">
      <c r="A3" s="112" t="s">
        <v>74</v>
      </c>
      <c r="B3" s="110" t="s">
        <v>75</v>
      </c>
      <c r="C3" s="111"/>
      <c r="D3" s="111"/>
      <c r="E3" s="111"/>
      <c r="F3" s="111"/>
      <c r="G3" s="111"/>
      <c r="H3" s="227"/>
      <c r="I3" s="227"/>
      <c r="J3" s="230"/>
      <c r="K3" s="230"/>
      <c r="L3" s="230"/>
      <c r="M3" s="230"/>
      <c r="N3" s="230"/>
      <c r="O3" s="230"/>
    </row>
    <row r="4" spans="1:15" s="139" customFormat="1" x14ac:dyDescent="0.3">
      <c r="A4" s="112" t="s">
        <v>76</v>
      </c>
      <c r="B4" s="110" t="s">
        <v>261</v>
      </c>
      <c r="C4" s="111"/>
      <c r="D4" s="111"/>
      <c r="E4" s="111"/>
      <c r="F4" s="111"/>
      <c r="G4" s="111"/>
      <c r="H4" s="227"/>
      <c r="I4" s="227"/>
      <c r="J4" s="228"/>
      <c r="K4" s="228"/>
      <c r="L4" s="228"/>
      <c r="M4" s="228"/>
      <c r="N4" s="228"/>
      <c r="O4" s="228"/>
    </row>
    <row r="5" spans="1:15" s="139" customFormat="1" x14ac:dyDescent="0.3">
      <c r="A5" s="115" t="s">
        <v>27</v>
      </c>
      <c r="B5" s="116" t="s">
        <v>28</v>
      </c>
      <c r="C5" s="111"/>
      <c r="D5" s="111"/>
      <c r="E5" s="111"/>
      <c r="F5" s="111"/>
      <c r="G5" s="111"/>
      <c r="H5" s="140"/>
      <c r="I5" s="140"/>
      <c r="J5" s="111"/>
      <c r="K5" s="111"/>
      <c r="L5" s="111"/>
      <c r="M5" s="111"/>
      <c r="N5" s="111"/>
      <c r="O5" s="111"/>
    </row>
    <row r="6" spans="1:15" s="139" customFormat="1" x14ac:dyDescent="0.3">
      <c r="A6" s="115" t="s">
        <v>29</v>
      </c>
      <c r="B6" s="116">
        <v>1</v>
      </c>
      <c r="C6" s="111"/>
      <c r="D6" s="111"/>
      <c r="E6" s="111"/>
      <c r="F6" s="111"/>
      <c r="G6" s="111"/>
      <c r="H6" s="140"/>
      <c r="I6" s="140"/>
      <c r="J6" s="111"/>
      <c r="K6" s="111"/>
      <c r="L6" s="111"/>
      <c r="M6" s="111"/>
      <c r="N6" s="111"/>
      <c r="O6" s="111"/>
    </row>
    <row r="7" spans="1:15" ht="16.5" customHeight="1" x14ac:dyDescent="0.3">
      <c r="A7" s="200" t="s">
        <v>30</v>
      </c>
      <c r="B7" s="200" t="s">
        <v>31</v>
      </c>
      <c r="C7" s="200" t="s">
        <v>32</v>
      </c>
      <c r="D7" s="207" t="s">
        <v>33</v>
      </c>
      <c r="E7" s="207"/>
      <c r="F7" s="207"/>
      <c r="G7" s="200" t="s">
        <v>34</v>
      </c>
      <c r="H7" s="207" t="s">
        <v>35</v>
      </c>
      <c r="I7" s="207"/>
      <c r="J7" s="207"/>
      <c r="K7" s="207"/>
      <c r="L7" s="207" t="s">
        <v>36</v>
      </c>
      <c r="M7" s="207"/>
      <c r="N7" s="207"/>
      <c r="O7" s="207"/>
    </row>
    <row r="8" spans="1:15" x14ac:dyDescent="0.3">
      <c r="A8" s="202"/>
      <c r="B8" s="210"/>
      <c r="C8" s="202"/>
      <c r="D8" s="141" t="s">
        <v>37</v>
      </c>
      <c r="E8" s="141" t="s">
        <v>38</v>
      </c>
      <c r="F8" s="141" t="s">
        <v>39</v>
      </c>
      <c r="G8" s="202"/>
      <c r="H8" s="141" t="s">
        <v>40</v>
      </c>
      <c r="I8" s="141" t="s">
        <v>41</v>
      </c>
      <c r="J8" s="141" t="s">
        <v>42</v>
      </c>
      <c r="K8" s="141" t="s">
        <v>43</v>
      </c>
      <c r="L8" s="141" t="s">
        <v>44</v>
      </c>
      <c r="M8" s="141" t="s">
        <v>45</v>
      </c>
      <c r="N8" s="141" t="s">
        <v>46</v>
      </c>
      <c r="O8" s="141" t="s">
        <v>47</v>
      </c>
    </row>
    <row r="9" spans="1:15" x14ac:dyDescent="0.3">
      <c r="A9" s="124">
        <v>1</v>
      </c>
      <c r="B9" s="124">
        <v>2</v>
      </c>
      <c r="C9" s="124">
        <v>3</v>
      </c>
      <c r="D9" s="124">
        <v>4</v>
      </c>
      <c r="E9" s="124">
        <v>5</v>
      </c>
      <c r="F9" s="124">
        <v>6</v>
      </c>
      <c r="G9" s="124">
        <v>7</v>
      </c>
      <c r="H9" s="124">
        <v>8</v>
      </c>
      <c r="I9" s="124">
        <v>9</v>
      </c>
      <c r="J9" s="124">
        <v>10</v>
      </c>
      <c r="K9" s="124">
        <v>11</v>
      </c>
      <c r="L9" s="124">
        <v>12</v>
      </c>
      <c r="M9" s="124">
        <v>13</v>
      </c>
      <c r="N9" s="124">
        <v>14</v>
      </c>
      <c r="O9" s="124">
        <v>15</v>
      </c>
    </row>
    <row r="10" spans="1:15" x14ac:dyDescent="0.3">
      <c r="A10" s="229" t="s">
        <v>48</v>
      </c>
      <c r="B10" s="229"/>
      <c r="C10" s="229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</row>
    <row r="11" spans="1:15" x14ac:dyDescent="0.3">
      <c r="A11" s="121" t="s">
        <v>177</v>
      </c>
      <c r="B11" s="120" t="s">
        <v>49</v>
      </c>
      <c r="C11" s="121">
        <v>10</v>
      </c>
      <c r="D11" s="142">
        <v>0.08</v>
      </c>
      <c r="E11" s="142">
        <v>7.25</v>
      </c>
      <c r="F11" s="142">
        <v>0.13</v>
      </c>
      <c r="G11" s="143">
        <v>66.099999999999994</v>
      </c>
      <c r="H11" s="144"/>
      <c r="I11" s="144"/>
      <c r="J11" s="121">
        <v>45</v>
      </c>
      <c r="K11" s="143">
        <v>0.1</v>
      </c>
      <c r="L11" s="143">
        <v>2.4</v>
      </c>
      <c r="M11" s="121">
        <v>3</v>
      </c>
      <c r="N11" s="142">
        <v>0.05</v>
      </c>
      <c r="O11" s="142">
        <v>0.02</v>
      </c>
    </row>
    <row r="12" spans="1:15" x14ac:dyDescent="0.3">
      <c r="A12" s="121" t="s">
        <v>422</v>
      </c>
      <c r="B12" s="120" t="s">
        <v>343</v>
      </c>
      <c r="C12" s="121">
        <v>70</v>
      </c>
      <c r="D12" s="142">
        <v>7.69</v>
      </c>
      <c r="E12" s="142">
        <v>9.94</v>
      </c>
      <c r="F12" s="142">
        <v>1.35</v>
      </c>
      <c r="G12" s="142">
        <v>125.69</v>
      </c>
      <c r="H12" s="142">
        <v>0.05</v>
      </c>
      <c r="I12" s="142">
        <v>0.26</v>
      </c>
      <c r="J12" s="121">
        <v>150</v>
      </c>
      <c r="K12" s="142">
        <v>1.68</v>
      </c>
      <c r="L12" s="142">
        <v>55.54</v>
      </c>
      <c r="M12" s="142">
        <v>125.73</v>
      </c>
      <c r="N12" s="142">
        <v>9.56</v>
      </c>
      <c r="O12" s="142">
        <v>1.43</v>
      </c>
    </row>
    <row r="13" spans="1:15" ht="33" x14ac:dyDescent="0.3">
      <c r="A13" s="142" t="s">
        <v>180</v>
      </c>
      <c r="B13" s="120" t="s">
        <v>344</v>
      </c>
      <c r="C13" s="121">
        <v>210</v>
      </c>
      <c r="D13" s="142">
        <v>7.86</v>
      </c>
      <c r="E13" s="142">
        <v>8.61</v>
      </c>
      <c r="F13" s="142">
        <v>40.56</v>
      </c>
      <c r="G13" s="142">
        <v>271.74</v>
      </c>
      <c r="H13" s="142">
        <v>0.22</v>
      </c>
      <c r="I13" s="143">
        <v>1.3</v>
      </c>
      <c r="J13" s="143">
        <v>44.5</v>
      </c>
      <c r="K13" s="142">
        <v>0.59</v>
      </c>
      <c r="L13" s="142">
        <v>144.16999999999999</v>
      </c>
      <c r="M13" s="142">
        <v>223.08</v>
      </c>
      <c r="N13" s="142">
        <v>25.74</v>
      </c>
      <c r="O13" s="143">
        <v>1.6</v>
      </c>
    </row>
    <row r="14" spans="1:15" x14ac:dyDescent="0.3">
      <c r="A14" s="121" t="s">
        <v>197</v>
      </c>
      <c r="B14" s="120" t="s">
        <v>345</v>
      </c>
      <c r="C14" s="121">
        <v>200</v>
      </c>
      <c r="D14" s="143">
        <v>0.2</v>
      </c>
      <c r="E14" s="142">
        <v>0.02</v>
      </c>
      <c r="F14" s="142">
        <v>11.05</v>
      </c>
      <c r="G14" s="142">
        <v>45.41</v>
      </c>
      <c r="H14" s="144"/>
      <c r="I14" s="143">
        <v>0.1</v>
      </c>
      <c r="J14" s="143">
        <v>0.5</v>
      </c>
      <c r="K14" s="144"/>
      <c r="L14" s="142">
        <v>5.28</v>
      </c>
      <c r="M14" s="142">
        <v>8.24</v>
      </c>
      <c r="N14" s="143">
        <v>4.4000000000000004</v>
      </c>
      <c r="O14" s="142">
        <v>0.85</v>
      </c>
    </row>
    <row r="15" spans="1:15" ht="22.5" customHeight="1" x14ac:dyDescent="0.3">
      <c r="A15" s="142"/>
      <c r="B15" s="120" t="s">
        <v>104</v>
      </c>
      <c r="C15" s="121">
        <v>40</v>
      </c>
      <c r="D15" s="142">
        <v>3.16</v>
      </c>
      <c r="E15" s="143">
        <v>0.4</v>
      </c>
      <c r="F15" s="142">
        <v>19.32</v>
      </c>
      <c r="G15" s="121">
        <v>94</v>
      </c>
      <c r="H15" s="142">
        <v>0.06</v>
      </c>
      <c r="I15" s="144"/>
      <c r="J15" s="144"/>
      <c r="K15" s="142">
        <v>0.52</v>
      </c>
      <c r="L15" s="143">
        <v>9.1999999999999993</v>
      </c>
      <c r="M15" s="143">
        <v>34.799999999999997</v>
      </c>
      <c r="N15" s="143">
        <v>13.2</v>
      </c>
      <c r="O15" s="143">
        <v>0.8</v>
      </c>
    </row>
    <row r="16" spans="1:15" x14ac:dyDescent="0.3">
      <c r="A16" s="204" t="s">
        <v>52</v>
      </c>
      <c r="B16" s="204"/>
      <c r="C16" s="124">
        <v>530</v>
      </c>
      <c r="D16" s="142">
        <v>18.989999999999998</v>
      </c>
      <c r="E16" s="142">
        <v>26.22</v>
      </c>
      <c r="F16" s="142">
        <v>72.41</v>
      </c>
      <c r="G16" s="142">
        <v>602.94000000000005</v>
      </c>
      <c r="H16" s="142">
        <v>0.33</v>
      </c>
      <c r="I16" s="142">
        <v>1.66</v>
      </c>
      <c r="J16" s="121">
        <v>240</v>
      </c>
      <c r="K16" s="142">
        <v>2.89</v>
      </c>
      <c r="L16" s="142">
        <v>216.59</v>
      </c>
      <c r="M16" s="142">
        <v>394.85</v>
      </c>
      <c r="N16" s="142">
        <v>52.95</v>
      </c>
      <c r="O16" s="143">
        <v>4.7</v>
      </c>
    </row>
    <row r="17" spans="1:15" x14ac:dyDescent="0.3">
      <c r="A17" s="229" t="s">
        <v>538</v>
      </c>
      <c r="B17" s="229"/>
      <c r="C17" s="229"/>
      <c r="D17" s="229"/>
      <c r="E17" s="229"/>
      <c r="F17" s="229"/>
      <c r="G17" s="229"/>
      <c r="H17" s="229"/>
      <c r="I17" s="229"/>
      <c r="J17" s="229"/>
      <c r="K17" s="229"/>
      <c r="L17" s="229"/>
      <c r="M17" s="229"/>
      <c r="N17" s="229"/>
      <c r="O17" s="229"/>
    </row>
    <row r="18" spans="1:15" x14ac:dyDescent="0.3">
      <c r="A18" s="121" t="s">
        <v>182</v>
      </c>
      <c r="B18" s="120" t="s">
        <v>100</v>
      </c>
      <c r="C18" s="121">
        <v>100</v>
      </c>
      <c r="D18" s="143">
        <v>1.5</v>
      </c>
      <c r="E18" s="143">
        <v>0.5</v>
      </c>
      <c r="F18" s="121">
        <v>21</v>
      </c>
      <c r="G18" s="121">
        <v>96</v>
      </c>
      <c r="H18" s="142">
        <v>0.04</v>
      </c>
      <c r="I18" s="121">
        <v>10</v>
      </c>
      <c r="J18" s="144"/>
      <c r="K18" s="143">
        <v>0.4</v>
      </c>
      <c r="L18" s="121">
        <v>8</v>
      </c>
      <c r="M18" s="121">
        <v>28</v>
      </c>
      <c r="N18" s="121">
        <v>42</v>
      </c>
      <c r="O18" s="143">
        <v>0.6</v>
      </c>
    </row>
    <row r="19" spans="1:15" x14ac:dyDescent="0.3">
      <c r="A19" s="121"/>
      <c r="B19" s="120" t="s">
        <v>125</v>
      </c>
      <c r="C19" s="121">
        <v>200</v>
      </c>
      <c r="D19" s="143">
        <v>5.4</v>
      </c>
      <c r="E19" s="121">
        <v>5</v>
      </c>
      <c r="F19" s="143">
        <v>21.6</v>
      </c>
      <c r="G19" s="121">
        <v>158</v>
      </c>
      <c r="H19" s="142">
        <v>0.06</v>
      </c>
      <c r="I19" s="143">
        <v>1.8</v>
      </c>
      <c r="J19" s="121">
        <v>40</v>
      </c>
      <c r="K19" s="144"/>
      <c r="L19" s="121">
        <v>242</v>
      </c>
      <c r="M19" s="121">
        <v>188</v>
      </c>
      <c r="N19" s="121">
        <v>30</v>
      </c>
      <c r="O19" s="143">
        <v>0.2</v>
      </c>
    </row>
    <row r="20" spans="1:15" x14ac:dyDescent="0.3">
      <c r="A20" s="204" t="s">
        <v>539</v>
      </c>
      <c r="B20" s="204"/>
      <c r="C20" s="124">
        <v>300</v>
      </c>
      <c r="D20" s="142">
        <v>6.9</v>
      </c>
      <c r="E20" s="142">
        <v>5.5</v>
      </c>
      <c r="F20" s="142">
        <v>42.6</v>
      </c>
      <c r="G20" s="121">
        <v>254</v>
      </c>
      <c r="H20" s="143">
        <v>0.1</v>
      </c>
      <c r="I20" s="143">
        <v>11.8</v>
      </c>
      <c r="J20" s="121">
        <v>40</v>
      </c>
      <c r="K20" s="143">
        <v>0.4</v>
      </c>
      <c r="L20" s="121">
        <v>250</v>
      </c>
      <c r="M20" s="121">
        <v>216</v>
      </c>
      <c r="N20" s="121">
        <v>72</v>
      </c>
      <c r="O20" s="143">
        <v>0.8</v>
      </c>
    </row>
    <row r="21" spans="1:15" x14ac:dyDescent="0.3">
      <c r="A21" s="229" t="s">
        <v>13</v>
      </c>
      <c r="B21" s="229"/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</row>
    <row r="22" spans="1:15" x14ac:dyDescent="0.3">
      <c r="A22" s="121" t="s">
        <v>423</v>
      </c>
      <c r="B22" s="120" t="s">
        <v>346</v>
      </c>
      <c r="C22" s="121">
        <v>60</v>
      </c>
      <c r="D22" s="142">
        <v>1.17</v>
      </c>
      <c r="E22" s="142">
        <v>5.0599999999999996</v>
      </c>
      <c r="F22" s="142">
        <v>6.19</v>
      </c>
      <c r="G22" s="143">
        <v>75.5</v>
      </c>
      <c r="H22" s="142">
        <v>0.03</v>
      </c>
      <c r="I22" s="142">
        <v>8.75</v>
      </c>
      <c r="J22" s="143">
        <v>0.9</v>
      </c>
      <c r="K22" s="142">
        <v>2.34</v>
      </c>
      <c r="L22" s="142">
        <v>25.14</v>
      </c>
      <c r="M22" s="142">
        <v>31.34</v>
      </c>
      <c r="N22" s="142">
        <v>15.16</v>
      </c>
      <c r="O22" s="142">
        <v>0.91</v>
      </c>
    </row>
    <row r="23" spans="1:15" ht="32.25" customHeight="1" x14ac:dyDescent="0.3">
      <c r="A23" s="142" t="s">
        <v>424</v>
      </c>
      <c r="B23" s="120" t="s">
        <v>394</v>
      </c>
      <c r="C23" s="121">
        <v>225</v>
      </c>
      <c r="D23" s="142">
        <v>6.98</v>
      </c>
      <c r="E23" s="143">
        <v>11.3</v>
      </c>
      <c r="F23" s="142">
        <v>10.55</v>
      </c>
      <c r="G23" s="142">
        <v>172.59</v>
      </c>
      <c r="H23" s="142">
        <v>0.28999999999999998</v>
      </c>
      <c r="I23" s="142">
        <v>11.55</v>
      </c>
      <c r="J23" s="142">
        <v>376.98</v>
      </c>
      <c r="K23" s="142">
        <v>0.37</v>
      </c>
      <c r="L23" s="142">
        <v>52.69</v>
      </c>
      <c r="M23" s="142">
        <v>100.02</v>
      </c>
      <c r="N23" s="142">
        <v>23.62</v>
      </c>
      <c r="O23" s="142">
        <v>0.88</v>
      </c>
    </row>
    <row r="24" spans="1:15" x14ac:dyDescent="0.3">
      <c r="A24" s="142" t="s">
        <v>184</v>
      </c>
      <c r="B24" s="120" t="s">
        <v>109</v>
      </c>
      <c r="C24" s="121">
        <v>90</v>
      </c>
      <c r="D24" s="142">
        <v>14.01</v>
      </c>
      <c r="E24" s="142">
        <v>14.06</v>
      </c>
      <c r="F24" s="142">
        <v>5.25</v>
      </c>
      <c r="G24" s="142">
        <v>204.01</v>
      </c>
      <c r="H24" s="142">
        <v>0.47</v>
      </c>
      <c r="I24" s="142">
        <v>4.1900000000000004</v>
      </c>
      <c r="J24" s="121">
        <v>18</v>
      </c>
      <c r="K24" s="142">
        <v>2.38</v>
      </c>
      <c r="L24" s="142">
        <v>30.88</v>
      </c>
      <c r="M24" s="142">
        <v>155.51</v>
      </c>
      <c r="N24" s="142">
        <v>21.41</v>
      </c>
      <c r="O24" s="142">
        <v>2.12</v>
      </c>
    </row>
    <row r="25" spans="1:15" x14ac:dyDescent="0.3">
      <c r="A25" s="121" t="s">
        <v>438</v>
      </c>
      <c r="B25" s="120" t="s">
        <v>489</v>
      </c>
      <c r="C25" s="121">
        <v>150</v>
      </c>
      <c r="D25" s="142">
        <v>4.41</v>
      </c>
      <c r="E25" s="142">
        <v>1.1599999999999999</v>
      </c>
      <c r="F25" s="142">
        <v>19.989999999999998</v>
      </c>
      <c r="G25" s="143">
        <v>107.8</v>
      </c>
      <c r="H25" s="142">
        <v>0.15</v>
      </c>
      <c r="I25" s="144"/>
      <c r="J25" s="143">
        <v>0.7</v>
      </c>
      <c r="K25" s="142">
        <v>0.28000000000000003</v>
      </c>
      <c r="L25" s="142">
        <v>8.84</v>
      </c>
      <c r="M25" s="142">
        <v>104.68</v>
      </c>
      <c r="N25" s="142">
        <v>70.11</v>
      </c>
      <c r="O25" s="142">
        <v>2.36</v>
      </c>
    </row>
    <row r="26" spans="1:15" x14ac:dyDescent="0.3">
      <c r="A26" s="142" t="s">
        <v>186</v>
      </c>
      <c r="B26" s="120" t="s">
        <v>412</v>
      </c>
      <c r="C26" s="121">
        <v>200</v>
      </c>
      <c r="D26" s="142">
        <v>0.59</v>
      </c>
      <c r="E26" s="142">
        <v>0.05</v>
      </c>
      <c r="F26" s="142">
        <v>18.579999999999998</v>
      </c>
      <c r="G26" s="142">
        <v>77.94</v>
      </c>
      <c r="H26" s="142">
        <v>0.02</v>
      </c>
      <c r="I26" s="143">
        <v>0.6</v>
      </c>
      <c r="J26" s="144"/>
      <c r="K26" s="142">
        <v>0.83</v>
      </c>
      <c r="L26" s="142">
        <v>24.33</v>
      </c>
      <c r="M26" s="143">
        <v>21.9</v>
      </c>
      <c r="N26" s="142">
        <v>15.75</v>
      </c>
      <c r="O26" s="142">
        <v>0.51</v>
      </c>
    </row>
    <row r="27" spans="1:15" x14ac:dyDescent="0.3">
      <c r="A27" s="142"/>
      <c r="B27" s="120" t="s">
        <v>104</v>
      </c>
      <c r="C27" s="121">
        <v>60</v>
      </c>
      <c r="D27" s="142">
        <v>4.74</v>
      </c>
      <c r="E27" s="143">
        <v>0.6</v>
      </c>
      <c r="F27" s="142">
        <v>28.98</v>
      </c>
      <c r="G27" s="121">
        <v>141</v>
      </c>
      <c r="H27" s="143">
        <v>0.1</v>
      </c>
      <c r="I27" s="144"/>
      <c r="J27" s="144"/>
      <c r="K27" s="142">
        <v>0.78</v>
      </c>
      <c r="L27" s="143">
        <v>13.8</v>
      </c>
      <c r="M27" s="143">
        <v>52.2</v>
      </c>
      <c r="N27" s="143">
        <v>19.8</v>
      </c>
      <c r="O27" s="143">
        <v>1.2</v>
      </c>
    </row>
    <row r="28" spans="1:15" x14ac:dyDescent="0.3">
      <c r="A28" s="204" t="s">
        <v>55</v>
      </c>
      <c r="B28" s="204"/>
      <c r="C28" s="124">
        <v>785</v>
      </c>
      <c r="D28" s="142">
        <v>31.9</v>
      </c>
      <c r="E28" s="142">
        <v>32.229999999999997</v>
      </c>
      <c r="F28" s="142">
        <v>89.54</v>
      </c>
      <c r="G28" s="142">
        <v>778.84</v>
      </c>
      <c r="H28" s="142">
        <v>1.06</v>
      </c>
      <c r="I28" s="142">
        <v>25.09</v>
      </c>
      <c r="J28" s="142">
        <v>396.58</v>
      </c>
      <c r="K28" s="142">
        <v>6.98</v>
      </c>
      <c r="L28" s="142">
        <v>155.68</v>
      </c>
      <c r="M28" s="142">
        <v>465.65</v>
      </c>
      <c r="N28" s="142">
        <v>165.85</v>
      </c>
      <c r="O28" s="142">
        <v>7.98</v>
      </c>
    </row>
    <row r="29" spans="1:15" x14ac:dyDescent="0.3">
      <c r="A29" s="229" t="s">
        <v>14</v>
      </c>
      <c r="B29" s="229"/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</row>
    <row r="30" spans="1:15" x14ac:dyDescent="0.3">
      <c r="A30" s="121" t="s">
        <v>182</v>
      </c>
      <c r="B30" s="120" t="s">
        <v>100</v>
      </c>
      <c r="C30" s="121">
        <v>100</v>
      </c>
      <c r="D30" s="143">
        <v>1.5</v>
      </c>
      <c r="E30" s="143">
        <v>0.5</v>
      </c>
      <c r="F30" s="121">
        <v>21</v>
      </c>
      <c r="G30" s="121">
        <v>96</v>
      </c>
      <c r="H30" s="142">
        <v>0.04</v>
      </c>
      <c r="I30" s="121">
        <v>10</v>
      </c>
      <c r="J30" s="144"/>
      <c r="K30" s="143">
        <v>0.4</v>
      </c>
      <c r="L30" s="121">
        <v>8</v>
      </c>
      <c r="M30" s="121">
        <v>28</v>
      </c>
      <c r="N30" s="121">
        <v>42</v>
      </c>
      <c r="O30" s="143">
        <v>0.6</v>
      </c>
    </row>
    <row r="31" spans="1:15" x14ac:dyDescent="0.3">
      <c r="A31" s="142"/>
      <c r="B31" s="120" t="s">
        <v>103</v>
      </c>
      <c r="C31" s="121">
        <v>200</v>
      </c>
      <c r="D31" s="121">
        <v>6</v>
      </c>
      <c r="E31" s="121">
        <v>5</v>
      </c>
      <c r="F31" s="143">
        <v>8.4</v>
      </c>
      <c r="G31" s="121">
        <v>102</v>
      </c>
      <c r="H31" s="142">
        <v>0.04</v>
      </c>
      <c r="I31" s="144"/>
      <c r="J31" s="144"/>
      <c r="K31" s="144"/>
      <c r="L31" s="121">
        <v>248</v>
      </c>
      <c r="M31" s="121">
        <v>184</v>
      </c>
      <c r="N31" s="121">
        <v>28</v>
      </c>
      <c r="O31" s="143">
        <v>0.2</v>
      </c>
    </row>
    <row r="32" spans="1:15" x14ac:dyDescent="0.3">
      <c r="A32" s="204" t="s">
        <v>85</v>
      </c>
      <c r="B32" s="204"/>
      <c r="C32" s="124">
        <v>300</v>
      </c>
      <c r="D32" s="142">
        <v>7.5</v>
      </c>
      <c r="E32" s="142">
        <v>5.5</v>
      </c>
      <c r="F32" s="142">
        <v>29.4</v>
      </c>
      <c r="G32" s="121">
        <v>198</v>
      </c>
      <c r="H32" s="142">
        <v>0.08</v>
      </c>
      <c r="I32" s="121">
        <v>10</v>
      </c>
      <c r="J32" s="144"/>
      <c r="K32" s="143">
        <v>0.4</v>
      </c>
      <c r="L32" s="121">
        <v>256</v>
      </c>
      <c r="M32" s="121">
        <v>212</v>
      </c>
      <c r="N32" s="121">
        <v>70</v>
      </c>
      <c r="O32" s="143">
        <v>0.8</v>
      </c>
    </row>
    <row r="33" spans="1:15" x14ac:dyDescent="0.3">
      <c r="A33" s="204" t="s">
        <v>56</v>
      </c>
      <c r="B33" s="204"/>
      <c r="C33" s="126">
        <v>1915</v>
      </c>
      <c r="D33" s="142">
        <v>65.290000000000006</v>
      </c>
      <c r="E33" s="142">
        <v>69.45</v>
      </c>
      <c r="F33" s="142">
        <v>233.95</v>
      </c>
      <c r="G33" s="142">
        <v>1833.78</v>
      </c>
      <c r="H33" s="142">
        <v>1.57</v>
      </c>
      <c r="I33" s="142">
        <v>48.55</v>
      </c>
      <c r="J33" s="142">
        <v>676.58</v>
      </c>
      <c r="K33" s="142">
        <v>10.67</v>
      </c>
      <c r="L33" s="142">
        <v>878.27</v>
      </c>
      <c r="M33" s="143">
        <v>1288.5</v>
      </c>
      <c r="N33" s="143">
        <v>360.8</v>
      </c>
      <c r="O33" s="142">
        <v>14.28</v>
      </c>
    </row>
    <row r="34" spans="1:15" s="139" customFormat="1" x14ac:dyDescent="0.3">
      <c r="A34" s="112" t="s">
        <v>74</v>
      </c>
      <c r="B34" s="110" t="s">
        <v>75</v>
      </c>
      <c r="C34" s="111"/>
      <c r="D34" s="111"/>
      <c r="E34" s="111"/>
      <c r="F34" s="111"/>
      <c r="G34" s="111"/>
      <c r="H34" s="227"/>
      <c r="I34" s="227"/>
      <c r="J34" s="230"/>
      <c r="K34" s="230"/>
      <c r="L34" s="230"/>
      <c r="M34" s="230"/>
      <c r="N34" s="230"/>
      <c r="O34" s="230"/>
    </row>
    <row r="35" spans="1:15" s="139" customFormat="1" x14ac:dyDescent="0.3">
      <c r="A35" s="112" t="s">
        <v>76</v>
      </c>
      <c r="B35" s="110" t="s">
        <v>261</v>
      </c>
      <c r="C35" s="111"/>
      <c r="D35" s="111"/>
      <c r="E35" s="111"/>
      <c r="F35" s="111"/>
      <c r="G35" s="111"/>
      <c r="H35" s="227"/>
      <c r="I35" s="227"/>
      <c r="J35" s="228"/>
      <c r="K35" s="228"/>
      <c r="L35" s="228"/>
      <c r="M35" s="228"/>
      <c r="N35" s="228"/>
      <c r="O35" s="228"/>
    </row>
    <row r="36" spans="1:15" s="139" customFormat="1" x14ac:dyDescent="0.3">
      <c r="A36" s="115" t="s">
        <v>27</v>
      </c>
      <c r="B36" s="116" t="s">
        <v>57</v>
      </c>
      <c r="C36" s="111"/>
      <c r="D36" s="111"/>
      <c r="E36" s="111"/>
      <c r="F36" s="111"/>
      <c r="G36" s="111"/>
      <c r="H36" s="140"/>
      <c r="I36" s="140"/>
      <c r="J36" s="111"/>
      <c r="K36" s="111"/>
      <c r="L36" s="111"/>
      <c r="M36" s="111"/>
      <c r="N36" s="111"/>
      <c r="O36" s="111"/>
    </row>
    <row r="37" spans="1:15" s="139" customFormat="1" x14ac:dyDescent="0.3">
      <c r="A37" s="115" t="s">
        <v>29</v>
      </c>
      <c r="B37" s="116">
        <v>1</v>
      </c>
      <c r="C37" s="111"/>
      <c r="D37" s="111"/>
      <c r="E37" s="111"/>
      <c r="F37" s="111"/>
      <c r="G37" s="111"/>
      <c r="H37" s="140"/>
      <c r="I37" s="140"/>
      <c r="J37" s="111"/>
      <c r="K37" s="111"/>
      <c r="L37" s="111"/>
      <c r="M37" s="111"/>
      <c r="N37" s="111"/>
      <c r="O37" s="111"/>
    </row>
    <row r="38" spans="1:15" s="139" customFormat="1" x14ac:dyDescent="0.3">
      <c r="A38" s="200" t="s">
        <v>30</v>
      </c>
      <c r="B38" s="200" t="s">
        <v>31</v>
      </c>
      <c r="C38" s="200" t="s">
        <v>32</v>
      </c>
      <c r="D38" s="207" t="s">
        <v>33</v>
      </c>
      <c r="E38" s="207"/>
      <c r="F38" s="207"/>
      <c r="G38" s="200" t="s">
        <v>34</v>
      </c>
      <c r="H38" s="207" t="s">
        <v>35</v>
      </c>
      <c r="I38" s="207"/>
      <c r="J38" s="207"/>
      <c r="K38" s="207"/>
      <c r="L38" s="207" t="s">
        <v>36</v>
      </c>
      <c r="M38" s="207"/>
      <c r="N38" s="207"/>
      <c r="O38" s="207"/>
    </row>
    <row r="39" spans="1:15" ht="16.5" customHeight="1" x14ac:dyDescent="0.3">
      <c r="A39" s="202"/>
      <c r="B39" s="210"/>
      <c r="C39" s="202"/>
      <c r="D39" s="141" t="s">
        <v>37</v>
      </c>
      <c r="E39" s="141" t="s">
        <v>38</v>
      </c>
      <c r="F39" s="141" t="s">
        <v>39</v>
      </c>
      <c r="G39" s="202"/>
      <c r="H39" s="141" t="s">
        <v>40</v>
      </c>
      <c r="I39" s="141" t="s">
        <v>41</v>
      </c>
      <c r="J39" s="141" t="s">
        <v>42</v>
      </c>
      <c r="K39" s="141" t="s">
        <v>43</v>
      </c>
      <c r="L39" s="141" t="s">
        <v>44</v>
      </c>
      <c r="M39" s="141" t="s">
        <v>45</v>
      </c>
      <c r="N39" s="141" t="s">
        <v>46</v>
      </c>
      <c r="O39" s="141" t="s">
        <v>47</v>
      </c>
    </row>
    <row r="40" spans="1:15" x14ac:dyDescent="0.3">
      <c r="A40" s="124">
        <v>1</v>
      </c>
      <c r="B40" s="124">
        <v>2</v>
      </c>
      <c r="C40" s="124">
        <v>3</v>
      </c>
      <c r="D40" s="124">
        <v>4</v>
      </c>
      <c r="E40" s="124">
        <v>5</v>
      </c>
      <c r="F40" s="124">
        <v>6</v>
      </c>
      <c r="G40" s="124">
        <v>7</v>
      </c>
      <c r="H40" s="124">
        <v>8</v>
      </c>
      <c r="I40" s="124">
        <v>9</v>
      </c>
      <c r="J40" s="124">
        <v>10</v>
      </c>
      <c r="K40" s="124">
        <v>11</v>
      </c>
      <c r="L40" s="124">
        <v>12</v>
      </c>
      <c r="M40" s="124">
        <v>13</v>
      </c>
      <c r="N40" s="124">
        <v>14</v>
      </c>
      <c r="O40" s="124">
        <v>15</v>
      </c>
    </row>
    <row r="41" spans="1:15" x14ac:dyDescent="0.3">
      <c r="A41" s="229" t="s">
        <v>48</v>
      </c>
      <c r="B41" s="229"/>
      <c r="C41" s="229"/>
      <c r="D41" s="229"/>
      <c r="E41" s="229"/>
      <c r="F41" s="229"/>
      <c r="G41" s="229"/>
      <c r="H41" s="229"/>
      <c r="I41" s="229"/>
      <c r="J41" s="229"/>
      <c r="K41" s="229"/>
      <c r="L41" s="229"/>
      <c r="M41" s="229"/>
      <c r="N41" s="229"/>
      <c r="O41" s="229"/>
    </row>
    <row r="42" spans="1:15" x14ac:dyDescent="0.3">
      <c r="A42" s="121" t="s">
        <v>425</v>
      </c>
      <c r="B42" s="120" t="s">
        <v>414</v>
      </c>
      <c r="C42" s="121">
        <v>200</v>
      </c>
      <c r="D42" s="142">
        <v>25.970000000000002</v>
      </c>
      <c r="E42" s="142">
        <v>15.88</v>
      </c>
      <c r="F42" s="142">
        <v>24.72</v>
      </c>
      <c r="G42" s="142">
        <v>350.06</v>
      </c>
      <c r="H42" s="142">
        <v>0.1</v>
      </c>
      <c r="I42" s="142">
        <v>1.19</v>
      </c>
      <c r="J42" s="121">
        <v>146.07</v>
      </c>
      <c r="K42" s="142">
        <v>0.56000000000000005</v>
      </c>
      <c r="L42" s="142">
        <v>251.44</v>
      </c>
      <c r="M42" s="142">
        <v>333.04</v>
      </c>
      <c r="N42" s="142">
        <v>35.69</v>
      </c>
      <c r="O42" s="142">
        <v>1.23</v>
      </c>
    </row>
    <row r="43" spans="1:15" x14ac:dyDescent="0.3">
      <c r="A43" s="121" t="s">
        <v>189</v>
      </c>
      <c r="B43" s="120" t="s">
        <v>25</v>
      </c>
      <c r="C43" s="121">
        <v>200</v>
      </c>
      <c r="D43" s="142">
        <v>1.82</v>
      </c>
      <c r="E43" s="142">
        <v>1.42</v>
      </c>
      <c r="F43" s="142">
        <v>13.74</v>
      </c>
      <c r="G43" s="142">
        <v>75.650000000000006</v>
      </c>
      <c r="H43" s="142">
        <v>0.02</v>
      </c>
      <c r="I43" s="142">
        <v>0.83</v>
      </c>
      <c r="J43" s="142">
        <v>12.82</v>
      </c>
      <c r="K43" s="142">
        <v>0.06</v>
      </c>
      <c r="L43" s="142">
        <v>72.48</v>
      </c>
      <c r="M43" s="142">
        <v>58.64</v>
      </c>
      <c r="N43" s="142">
        <v>12.24</v>
      </c>
      <c r="O43" s="142">
        <v>0.91</v>
      </c>
    </row>
    <row r="44" spans="1:15" x14ac:dyDescent="0.3">
      <c r="A44" s="121" t="s">
        <v>190</v>
      </c>
      <c r="B44" s="120" t="s">
        <v>104</v>
      </c>
      <c r="C44" s="121">
        <v>50</v>
      </c>
      <c r="D44" s="142">
        <v>3.95</v>
      </c>
      <c r="E44" s="143">
        <v>0.5</v>
      </c>
      <c r="F44" s="142">
        <v>24.15</v>
      </c>
      <c r="G44" s="143">
        <v>117.5</v>
      </c>
      <c r="H44" s="142">
        <v>0.08</v>
      </c>
      <c r="I44" s="144"/>
      <c r="J44" s="144"/>
      <c r="K44" s="142">
        <v>0.65</v>
      </c>
      <c r="L44" s="143">
        <v>11.5</v>
      </c>
      <c r="M44" s="143">
        <v>43.5</v>
      </c>
      <c r="N44" s="143">
        <v>16.5</v>
      </c>
      <c r="O44" s="121">
        <v>1</v>
      </c>
    </row>
    <row r="45" spans="1:15" x14ac:dyDescent="0.3">
      <c r="A45" s="204" t="s">
        <v>52</v>
      </c>
      <c r="B45" s="204"/>
      <c r="C45" s="124">
        <v>450</v>
      </c>
      <c r="D45" s="142">
        <v>31.74</v>
      </c>
      <c r="E45" s="142">
        <v>17.8</v>
      </c>
      <c r="F45" s="142">
        <v>62.61</v>
      </c>
      <c r="G45" s="142">
        <v>543.21</v>
      </c>
      <c r="H45" s="143">
        <v>0.2</v>
      </c>
      <c r="I45" s="142">
        <v>2.02</v>
      </c>
      <c r="J45" s="142">
        <v>158.88999999999999</v>
      </c>
      <c r="K45" s="142">
        <v>1.27</v>
      </c>
      <c r="L45" s="142">
        <v>335.42</v>
      </c>
      <c r="M45" s="142">
        <v>435.18</v>
      </c>
      <c r="N45" s="142">
        <v>64.430000000000007</v>
      </c>
      <c r="O45" s="142">
        <v>3.14</v>
      </c>
    </row>
    <row r="46" spans="1:15" x14ac:dyDescent="0.3">
      <c r="A46" s="229" t="s">
        <v>538</v>
      </c>
      <c r="B46" s="229"/>
      <c r="C46" s="229"/>
      <c r="D46" s="229"/>
      <c r="E46" s="229"/>
      <c r="F46" s="229"/>
      <c r="G46" s="229"/>
      <c r="H46" s="229"/>
      <c r="I46" s="229"/>
      <c r="J46" s="229"/>
      <c r="K46" s="229"/>
      <c r="L46" s="229"/>
      <c r="M46" s="229"/>
      <c r="N46" s="229"/>
      <c r="O46" s="229"/>
    </row>
    <row r="47" spans="1:15" x14ac:dyDescent="0.3">
      <c r="A47" s="121" t="s">
        <v>182</v>
      </c>
      <c r="B47" s="120" t="s">
        <v>100</v>
      </c>
      <c r="C47" s="121">
        <v>100</v>
      </c>
      <c r="D47" s="143">
        <v>1.5</v>
      </c>
      <c r="E47" s="143">
        <v>0.5</v>
      </c>
      <c r="F47" s="121">
        <v>21</v>
      </c>
      <c r="G47" s="121">
        <v>96</v>
      </c>
      <c r="H47" s="142">
        <v>0.04</v>
      </c>
      <c r="I47" s="121">
        <v>10</v>
      </c>
      <c r="J47" s="144"/>
      <c r="K47" s="143">
        <v>0.4</v>
      </c>
      <c r="L47" s="121">
        <v>8</v>
      </c>
      <c r="M47" s="121">
        <v>28</v>
      </c>
      <c r="N47" s="121">
        <v>42</v>
      </c>
      <c r="O47" s="143">
        <v>0.6</v>
      </c>
    </row>
    <row r="48" spans="1:15" x14ac:dyDescent="0.3">
      <c r="A48" s="121" t="s">
        <v>197</v>
      </c>
      <c r="B48" s="120" t="s">
        <v>345</v>
      </c>
      <c r="C48" s="121">
        <v>200</v>
      </c>
      <c r="D48" s="143">
        <v>0.2</v>
      </c>
      <c r="E48" s="142">
        <v>0.02</v>
      </c>
      <c r="F48" s="142">
        <v>11.05</v>
      </c>
      <c r="G48" s="142">
        <v>45.41</v>
      </c>
      <c r="H48" s="144"/>
      <c r="I48" s="143">
        <v>0.1</v>
      </c>
      <c r="J48" s="143">
        <v>0.5</v>
      </c>
      <c r="K48" s="144"/>
      <c r="L48" s="142">
        <v>5.28</v>
      </c>
      <c r="M48" s="142">
        <v>8.24</v>
      </c>
      <c r="N48" s="143">
        <v>4.4000000000000004</v>
      </c>
      <c r="O48" s="142">
        <v>0.85</v>
      </c>
    </row>
    <row r="49" spans="1:15" x14ac:dyDescent="0.3">
      <c r="A49" s="204" t="s">
        <v>539</v>
      </c>
      <c r="B49" s="204"/>
      <c r="C49" s="124">
        <v>300</v>
      </c>
      <c r="D49" s="142">
        <v>1.7</v>
      </c>
      <c r="E49" s="142">
        <v>0.52</v>
      </c>
      <c r="F49" s="142">
        <v>32.049999999999997</v>
      </c>
      <c r="G49" s="142">
        <v>141.41</v>
      </c>
      <c r="H49" s="142">
        <v>0.04</v>
      </c>
      <c r="I49" s="143">
        <v>10.1</v>
      </c>
      <c r="J49" s="143">
        <v>0.5</v>
      </c>
      <c r="K49" s="143">
        <v>0.4</v>
      </c>
      <c r="L49" s="142">
        <v>13.28</v>
      </c>
      <c r="M49" s="142">
        <v>36.24</v>
      </c>
      <c r="N49" s="143">
        <v>46.4</v>
      </c>
      <c r="O49" s="142">
        <v>1.45</v>
      </c>
    </row>
    <row r="50" spans="1:15" x14ac:dyDescent="0.3">
      <c r="A50" s="229" t="s">
        <v>13</v>
      </c>
      <c r="B50" s="229"/>
      <c r="C50" s="229"/>
      <c r="D50" s="229"/>
      <c r="E50" s="229"/>
      <c r="F50" s="229"/>
      <c r="G50" s="229"/>
      <c r="H50" s="229"/>
      <c r="I50" s="229"/>
      <c r="J50" s="229"/>
      <c r="K50" s="229"/>
      <c r="L50" s="229"/>
      <c r="M50" s="229"/>
      <c r="N50" s="229"/>
      <c r="O50" s="229"/>
    </row>
    <row r="51" spans="1:15" x14ac:dyDescent="0.3">
      <c r="A51" s="121" t="s">
        <v>426</v>
      </c>
      <c r="B51" s="120" t="s">
        <v>490</v>
      </c>
      <c r="C51" s="121">
        <v>60</v>
      </c>
      <c r="D51" s="142">
        <v>0.91</v>
      </c>
      <c r="E51" s="142">
        <v>5.07</v>
      </c>
      <c r="F51" s="142">
        <v>4.83</v>
      </c>
      <c r="G51" s="142">
        <v>69.45</v>
      </c>
      <c r="H51" s="142">
        <v>0.04</v>
      </c>
      <c r="I51" s="143">
        <v>3.5</v>
      </c>
      <c r="J51" s="121">
        <v>1400</v>
      </c>
      <c r="K51" s="142">
        <v>2.48</v>
      </c>
      <c r="L51" s="142">
        <v>19.64</v>
      </c>
      <c r="M51" s="142">
        <v>38.75</v>
      </c>
      <c r="N51" s="142">
        <v>26.64</v>
      </c>
      <c r="O51" s="143">
        <v>0.5</v>
      </c>
    </row>
    <row r="52" spans="1:15" x14ac:dyDescent="0.3">
      <c r="A52" s="121" t="s">
        <v>427</v>
      </c>
      <c r="B52" s="120" t="s">
        <v>397</v>
      </c>
      <c r="C52" s="121">
        <v>210</v>
      </c>
      <c r="D52" s="142">
        <v>4.66</v>
      </c>
      <c r="E52" s="142">
        <v>6.75</v>
      </c>
      <c r="F52" s="143">
        <v>14.3</v>
      </c>
      <c r="G52" s="142">
        <v>136.75</v>
      </c>
      <c r="H52" s="142">
        <v>0.17</v>
      </c>
      <c r="I52" s="142">
        <v>10.45</v>
      </c>
      <c r="J52" s="142">
        <v>161.32</v>
      </c>
      <c r="K52" s="142">
        <v>2.33</v>
      </c>
      <c r="L52" s="142">
        <v>12.28</v>
      </c>
      <c r="M52" s="142">
        <v>76.89</v>
      </c>
      <c r="N52" s="143">
        <v>22.1</v>
      </c>
      <c r="O52" s="142">
        <v>1.04</v>
      </c>
    </row>
    <row r="53" spans="1:15" ht="33" x14ac:dyDescent="0.3">
      <c r="A53" s="121" t="s">
        <v>193</v>
      </c>
      <c r="B53" s="120" t="s">
        <v>353</v>
      </c>
      <c r="C53" s="121">
        <v>270</v>
      </c>
      <c r="D53" s="142">
        <v>24.05</v>
      </c>
      <c r="E53" s="142">
        <v>17.38</v>
      </c>
      <c r="F53" s="142">
        <v>42.4</v>
      </c>
      <c r="G53" s="142">
        <v>423.90999999999997</v>
      </c>
      <c r="H53" s="142">
        <v>0.57999999999999996</v>
      </c>
      <c r="I53" s="142">
        <v>75.739999999999995</v>
      </c>
      <c r="J53" s="142">
        <v>8814.85</v>
      </c>
      <c r="K53" s="142">
        <v>4.43</v>
      </c>
      <c r="L53" s="142">
        <v>45.91</v>
      </c>
      <c r="M53" s="142">
        <v>470.01</v>
      </c>
      <c r="N53" s="142">
        <v>68.710000000000008</v>
      </c>
      <c r="O53" s="142">
        <v>9.4300000000000015</v>
      </c>
    </row>
    <row r="54" spans="1:15" x14ac:dyDescent="0.3">
      <c r="A54" s="142" t="s">
        <v>220</v>
      </c>
      <c r="B54" s="120" t="s">
        <v>66</v>
      </c>
      <c r="C54" s="121">
        <v>200</v>
      </c>
      <c r="D54" s="142">
        <v>0.78</v>
      </c>
      <c r="E54" s="142">
        <v>0.05</v>
      </c>
      <c r="F54" s="142">
        <v>18.63</v>
      </c>
      <c r="G54" s="142">
        <v>78.69</v>
      </c>
      <c r="H54" s="142">
        <v>0.02</v>
      </c>
      <c r="I54" s="143">
        <v>0.6</v>
      </c>
      <c r="J54" s="142">
        <v>87.45</v>
      </c>
      <c r="K54" s="142">
        <v>0.83</v>
      </c>
      <c r="L54" s="142">
        <v>24.33</v>
      </c>
      <c r="M54" s="143">
        <v>21.9</v>
      </c>
      <c r="N54" s="142">
        <v>15.75</v>
      </c>
      <c r="O54" s="142">
        <v>0.51</v>
      </c>
    </row>
    <row r="55" spans="1:15" x14ac:dyDescent="0.3">
      <c r="A55" s="142"/>
      <c r="B55" s="120" t="s">
        <v>104</v>
      </c>
      <c r="C55" s="121">
        <v>60</v>
      </c>
      <c r="D55" s="142">
        <v>4.74</v>
      </c>
      <c r="E55" s="143">
        <v>0.6</v>
      </c>
      <c r="F55" s="142">
        <v>28.98</v>
      </c>
      <c r="G55" s="121">
        <v>141</v>
      </c>
      <c r="H55" s="143">
        <v>0.1</v>
      </c>
      <c r="I55" s="144"/>
      <c r="J55" s="144"/>
      <c r="K55" s="142">
        <v>0.78</v>
      </c>
      <c r="L55" s="143">
        <v>13.8</v>
      </c>
      <c r="M55" s="143">
        <v>52.2</v>
      </c>
      <c r="N55" s="143">
        <v>19.8</v>
      </c>
      <c r="O55" s="143">
        <v>1.2</v>
      </c>
    </row>
    <row r="56" spans="1:15" x14ac:dyDescent="0.3">
      <c r="A56" s="204" t="s">
        <v>55</v>
      </c>
      <c r="B56" s="204"/>
      <c r="C56" s="124">
        <v>800</v>
      </c>
      <c r="D56" s="142">
        <v>35.14</v>
      </c>
      <c r="E56" s="142">
        <v>29.85</v>
      </c>
      <c r="F56" s="142">
        <v>109.14</v>
      </c>
      <c r="G56" s="143">
        <v>849.8</v>
      </c>
      <c r="H56" s="142">
        <v>0.91</v>
      </c>
      <c r="I56" s="142">
        <v>90.29</v>
      </c>
      <c r="J56" s="142">
        <v>10463.620000000001</v>
      </c>
      <c r="K56" s="142">
        <v>10.85</v>
      </c>
      <c r="L56" s="142">
        <v>115.96</v>
      </c>
      <c r="M56" s="142">
        <v>659.75</v>
      </c>
      <c r="N56" s="121">
        <v>153</v>
      </c>
      <c r="O56" s="142">
        <v>12.68</v>
      </c>
    </row>
    <row r="57" spans="1:15" x14ac:dyDescent="0.3">
      <c r="A57" s="229" t="s">
        <v>14</v>
      </c>
      <c r="B57" s="229"/>
      <c r="C57" s="229"/>
      <c r="D57" s="229"/>
      <c r="E57" s="229"/>
      <c r="F57" s="229"/>
      <c r="G57" s="229"/>
      <c r="H57" s="229"/>
      <c r="I57" s="229"/>
      <c r="J57" s="229"/>
      <c r="K57" s="229"/>
      <c r="L57" s="229"/>
      <c r="M57" s="229"/>
      <c r="N57" s="229"/>
      <c r="O57" s="229"/>
    </row>
    <row r="58" spans="1:15" x14ac:dyDescent="0.3">
      <c r="A58" s="121" t="s">
        <v>182</v>
      </c>
      <c r="B58" s="120" t="s">
        <v>100</v>
      </c>
      <c r="C58" s="121">
        <v>100</v>
      </c>
      <c r="D58" s="143">
        <v>1.5</v>
      </c>
      <c r="E58" s="143">
        <v>0.5</v>
      </c>
      <c r="F58" s="121">
        <v>21</v>
      </c>
      <c r="G58" s="121">
        <v>96</v>
      </c>
      <c r="H58" s="142">
        <v>0.04</v>
      </c>
      <c r="I58" s="121">
        <v>10</v>
      </c>
      <c r="J58" s="144"/>
      <c r="K58" s="143">
        <v>0.4</v>
      </c>
      <c r="L58" s="121">
        <v>8</v>
      </c>
      <c r="M58" s="121">
        <v>28</v>
      </c>
      <c r="N58" s="121">
        <v>42</v>
      </c>
      <c r="O58" s="143">
        <v>0.6</v>
      </c>
    </row>
    <row r="59" spans="1:15" x14ac:dyDescent="0.3">
      <c r="A59" s="145"/>
      <c r="B59" s="120" t="s">
        <v>152</v>
      </c>
      <c r="C59" s="121">
        <v>200</v>
      </c>
      <c r="D59" s="143">
        <v>5.8</v>
      </c>
      <c r="E59" s="121">
        <v>5</v>
      </c>
      <c r="F59" s="143">
        <v>8.1999999999999993</v>
      </c>
      <c r="G59" s="121">
        <v>106</v>
      </c>
      <c r="H59" s="142">
        <v>0.06</v>
      </c>
      <c r="I59" s="143">
        <v>1.6</v>
      </c>
      <c r="J59" s="121">
        <v>40</v>
      </c>
      <c r="K59" s="144"/>
      <c r="L59" s="121">
        <v>236</v>
      </c>
      <c r="M59" s="121">
        <v>192</v>
      </c>
      <c r="N59" s="121">
        <v>32</v>
      </c>
      <c r="O59" s="143">
        <v>0.2</v>
      </c>
    </row>
    <row r="60" spans="1:15" x14ac:dyDescent="0.3">
      <c r="A60" s="204" t="s">
        <v>85</v>
      </c>
      <c r="B60" s="204"/>
      <c r="C60" s="124">
        <v>300</v>
      </c>
      <c r="D60" s="142">
        <v>7.3</v>
      </c>
      <c r="E60" s="142">
        <v>5.5</v>
      </c>
      <c r="F60" s="142">
        <v>29.2</v>
      </c>
      <c r="G60" s="121">
        <v>202</v>
      </c>
      <c r="H60" s="143">
        <v>0.1</v>
      </c>
      <c r="I60" s="143">
        <v>11.6</v>
      </c>
      <c r="J60" s="121">
        <v>40</v>
      </c>
      <c r="K60" s="143">
        <v>0.4</v>
      </c>
      <c r="L60" s="121">
        <v>244</v>
      </c>
      <c r="M60" s="121">
        <v>220</v>
      </c>
      <c r="N60" s="121">
        <v>74</v>
      </c>
      <c r="O60" s="143">
        <v>0.8</v>
      </c>
    </row>
    <row r="61" spans="1:15" s="139" customFormat="1" x14ac:dyDescent="0.3">
      <c r="A61" s="204" t="s">
        <v>56</v>
      </c>
      <c r="B61" s="204"/>
      <c r="C61" s="126">
        <v>1850</v>
      </c>
      <c r="D61" s="142">
        <v>75.88</v>
      </c>
      <c r="E61" s="142">
        <v>53.67</v>
      </c>
      <c r="F61" s="142">
        <v>233</v>
      </c>
      <c r="G61" s="142">
        <v>1736.42</v>
      </c>
      <c r="H61" s="142">
        <v>1.25</v>
      </c>
      <c r="I61" s="142">
        <v>114.01</v>
      </c>
      <c r="J61" s="142">
        <v>10663.01</v>
      </c>
      <c r="K61" s="142">
        <v>12.92</v>
      </c>
      <c r="L61" s="142">
        <v>708.66</v>
      </c>
      <c r="M61" s="142">
        <v>1351.17</v>
      </c>
      <c r="N61" s="142">
        <v>337.83</v>
      </c>
      <c r="O61" s="142">
        <v>18.07</v>
      </c>
    </row>
    <row r="62" spans="1:15" s="139" customFormat="1" x14ac:dyDescent="0.3">
      <c r="A62" s="112" t="s">
        <v>74</v>
      </c>
      <c r="B62" s="110" t="s">
        <v>75</v>
      </c>
      <c r="C62" s="111"/>
      <c r="D62" s="111"/>
      <c r="E62" s="111"/>
      <c r="F62" s="111"/>
      <c r="G62" s="111"/>
      <c r="H62" s="227"/>
      <c r="I62" s="227"/>
      <c r="J62" s="230"/>
      <c r="K62" s="230"/>
      <c r="L62" s="230"/>
      <c r="M62" s="230"/>
      <c r="N62" s="230"/>
      <c r="O62" s="230"/>
    </row>
    <row r="63" spans="1:15" s="139" customFormat="1" x14ac:dyDescent="0.3">
      <c r="A63" s="112" t="s">
        <v>76</v>
      </c>
      <c r="B63" s="110" t="s">
        <v>261</v>
      </c>
      <c r="C63" s="111"/>
      <c r="D63" s="111"/>
      <c r="E63" s="111"/>
      <c r="F63" s="111"/>
      <c r="G63" s="111"/>
      <c r="H63" s="227"/>
      <c r="I63" s="227"/>
      <c r="J63" s="228"/>
      <c r="K63" s="228"/>
      <c r="L63" s="228"/>
      <c r="M63" s="228"/>
      <c r="N63" s="228"/>
      <c r="O63" s="228"/>
    </row>
    <row r="64" spans="1:15" s="139" customFormat="1" x14ac:dyDescent="0.3">
      <c r="A64" s="115" t="s">
        <v>27</v>
      </c>
      <c r="B64" s="116" t="s">
        <v>59</v>
      </c>
      <c r="C64" s="111"/>
      <c r="D64" s="111"/>
      <c r="E64" s="111"/>
      <c r="F64" s="111"/>
      <c r="G64" s="111"/>
      <c r="H64" s="140"/>
      <c r="I64" s="140"/>
      <c r="J64" s="111"/>
      <c r="K64" s="111"/>
      <c r="L64" s="111"/>
      <c r="M64" s="111"/>
      <c r="N64" s="111"/>
      <c r="O64" s="111"/>
    </row>
    <row r="65" spans="1:15" s="139" customFormat="1" x14ac:dyDescent="0.3">
      <c r="A65" s="115" t="s">
        <v>29</v>
      </c>
      <c r="B65" s="116">
        <v>1</v>
      </c>
      <c r="C65" s="111"/>
      <c r="D65" s="111"/>
      <c r="E65" s="111"/>
      <c r="F65" s="111"/>
      <c r="G65" s="111"/>
      <c r="H65" s="140"/>
      <c r="I65" s="140"/>
      <c r="J65" s="111"/>
      <c r="K65" s="111"/>
      <c r="L65" s="111"/>
      <c r="M65" s="111"/>
      <c r="N65" s="111"/>
      <c r="O65" s="111"/>
    </row>
    <row r="66" spans="1:15" ht="16.5" customHeight="1" x14ac:dyDescent="0.3">
      <c r="A66" s="200" t="s">
        <v>30</v>
      </c>
      <c r="B66" s="200" t="s">
        <v>31</v>
      </c>
      <c r="C66" s="200" t="s">
        <v>32</v>
      </c>
      <c r="D66" s="207" t="s">
        <v>33</v>
      </c>
      <c r="E66" s="207"/>
      <c r="F66" s="207"/>
      <c r="G66" s="200" t="s">
        <v>34</v>
      </c>
      <c r="H66" s="207" t="s">
        <v>35</v>
      </c>
      <c r="I66" s="207"/>
      <c r="J66" s="207"/>
      <c r="K66" s="207"/>
      <c r="L66" s="207" t="s">
        <v>36</v>
      </c>
      <c r="M66" s="207"/>
      <c r="N66" s="207"/>
      <c r="O66" s="207"/>
    </row>
    <row r="67" spans="1:15" x14ac:dyDescent="0.3">
      <c r="A67" s="202"/>
      <c r="B67" s="210"/>
      <c r="C67" s="202"/>
      <c r="D67" s="141" t="s">
        <v>37</v>
      </c>
      <c r="E67" s="141" t="s">
        <v>38</v>
      </c>
      <c r="F67" s="141" t="s">
        <v>39</v>
      </c>
      <c r="G67" s="202"/>
      <c r="H67" s="141" t="s">
        <v>40</v>
      </c>
      <c r="I67" s="141" t="s">
        <v>41</v>
      </c>
      <c r="J67" s="141" t="s">
        <v>42</v>
      </c>
      <c r="K67" s="141" t="s">
        <v>43</v>
      </c>
      <c r="L67" s="141" t="s">
        <v>44</v>
      </c>
      <c r="M67" s="141" t="s">
        <v>45</v>
      </c>
      <c r="N67" s="141" t="s">
        <v>46</v>
      </c>
      <c r="O67" s="141" t="s">
        <v>47</v>
      </c>
    </row>
    <row r="68" spans="1:15" x14ac:dyDescent="0.3">
      <c r="A68" s="124">
        <v>1</v>
      </c>
      <c r="B68" s="124">
        <v>2</v>
      </c>
      <c r="C68" s="124">
        <v>3</v>
      </c>
      <c r="D68" s="124">
        <v>4</v>
      </c>
      <c r="E68" s="124">
        <v>5</v>
      </c>
      <c r="F68" s="124">
        <v>6</v>
      </c>
      <c r="G68" s="124">
        <v>7</v>
      </c>
      <c r="H68" s="124">
        <v>8</v>
      </c>
      <c r="I68" s="124">
        <v>9</v>
      </c>
      <c r="J68" s="124">
        <v>10</v>
      </c>
      <c r="K68" s="124">
        <v>11</v>
      </c>
      <c r="L68" s="124">
        <v>12</v>
      </c>
      <c r="M68" s="124">
        <v>13</v>
      </c>
      <c r="N68" s="124">
        <v>14</v>
      </c>
      <c r="O68" s="124">
        <v>15</v>
      </c>
    </row>
    <row r="69" spans="1:15" x14ac:dyDescent="0.3">
      <c r="A69" s="229" t="s">
        <v>48</v>
      </c>
      <c r="B69" s="229"/>
      <c r="C69" s="229"/>
      <c r="D69" s="229"/>
      <c r="E69" s="229"/>
      <c r="F69" s="229"/>
      <c r="G69" s="229"/>
      <c r="H69" s="229"/>
      <c r="I69" s="229"/>
      <c r="J69" s="229"/>
      <c r="K69" s="229"/>
      <c r="L69" s="229"/>
      <c r="M69" s="229"/>
      <c r="N69" s="229"/>
      <c r="O69" s="229"/>
    </row>
    <row r="70" spans="1:15" x14ac:dyDescent="0.3">
      <c r="A70" s="121" t="s">
        <v>177</v>
      </c>
      <c r="B70" s="120" t="s">
        <v>49</v>
      </c>
      <c r="C70" s="121">
        <v>10</v>
      </c>
      <c r="D70" s="142">
        <v>0.08</v>
      </c>
      <c r="E70" s="142">
        <v>7.25</v>
      </c>
      <c r="F70" s="142">
        <v>0.13</v>
      </c>
      <c r="G70" s="143">
        <v>66.099999999999994</v>
      </c>
      <c r="H70" s="144"/>
      <c r="I70" s="144"/>
      <c r="J70" s="121">
        <v>45</v>
      </c>
      <c r="K70" s="143">
        <v>0.1</v>
      </c>
      <c r="L70" s="143">
        <v>2.4</v>
      </c>
      <c r="M70" s="121">
        <v>3</v>
      </c>
      <c r="N70" s="142">
        <v>0.05</v>
      </c>
      <c r="O70" s="142">
        <v>0.02</v>
      </c>
    </row>
    <row r="71" spans="1:15" ht="33" x14ac:dyDescent="0.3">
      <c r="A71" s="142" t="s">
        <v>428</v>
      </c>
      <c r="B71" s="120" t="s">
        <v>356</v>
      </c>
      <c r="C71" s="121">
        <v>120</v>
      </c>
      <c r="D71" s="142">
        <v>12.86</v>
      </c>
      <c r="E71" s="142">
        <v>5.66</v>
      </c>
      <c r="F71" s="142">
        <v>10.1</v>
      </c>
      <c r="G71" s="142">
        <v>143.1</v>
      </c>
      <c r="H71" s="142">
        <v>0.13</v>
      </c>
      <c r="I71" s="142">
        <v>1.18</v>
      </c>
      <c r="J71" s="143">
        <v>18.899999999999999</v>
      </c>
      <c r="K71" s="142">
        <v>1.6600000000000001</v>
      </c>
      <c r="L71" s="142">
        <v>31.39</v>
      </c>
      <c r="M71" s="142">
        <v>153.70000000000002</v>
      </c>
      <c r="N71" s="142">
        <v>31.21</v>
      </c>
      <c r="O71" s="142">
        <v>0.93</v>
      </c>
    </row>
    <row r="72" spans="1:15" x14ac:dyDescent="0.3">
      <c r="A72" s="142" t="s">
        <v>429</v>
      </c>
      <c r="B72" s="120" t="s">
        <v>121</v>
      </c>
      <c r="C72" s="121">
        <v>150</v>
      </c>
      <c r="D72" s="142">
        <v>3.14</v>
      </c>
      <c r="E72" s="142">
        <v>6.05</v>
      </c>
      <c r="F72" s="143">
        <v>25.2</v>
      </c>
      <c r="G72" s="142">
        <v>168.16</v>
      </c>
      <c r="H72" s="142">
        <v>0.19</v>
      </c>
      <c r="I72" s="143">
        <v>30.8</v>
      </c>
      <c r="J72" s="142">
        <v>38.369999999999997</v>
      </c>
      <c r="K72" s="142">
        <v>0.23</v>
      </c>
      <c r="L72" s="143">
        <v>17.2</v>
      </c>
      <c r="M72" s="142">
        <v>91.57</v>
      </c>
      <c r="N72" s="142">
        <v>35.46</v>
      </c>
      <c r="O72" s="143">
        <v>1.4</v>
      </c>
    </row>
    <row r="73" spans="1:15" x14ac:dyDescent="0.3">
      <c r="A73" s="142" t="s">
        <v>197</v>
      </c>
      <c r="B73" s="120" t="s">
        <v>60</v>
      </c>
      <c r="C73" s="121">
        <v>200</v>
      </c>
      <c r="D73" s="143">
        <v>0.3</v>
      </c>
      <c r="E73" s="142">
        <v>0.06</v>
      </c>
      <c r="F73" s="143">
        <v>12.5</v>
      </c>
      <c r="G73" s="142">
        <v>53.93</v>
      </c>
      <c r="H73" s="144"/>
      <c r="I73" s="143">
        <v>30.1</v>
      </c>
      <c r="J73" s="142">
        <v>25.01</v>
      </c>
      <c r="K73" s="142">
        <v>0.11</v>
      </c>
      <c r="L73" s="142">
        <v>7.08</v>
      </c>
      <c r="M73" s="142">
        <v>8.75</v>
      </c>
      <c r="N73" s="142">
        <v>4.91</v>
      </c>
      <c r="O73" s="142">
        <v>0.94</v>
      </c>
    </row>
    <row r="74" spans="1:15" x14ac:dyDescent="0.3">
      <c r="A74" s="142"/>
      <c r="B74" s="120" t="s">
        <v>104</v>
      </c>
      <c r="C74" s="121">
        <v>40</v>
      </c>
      <c r="D74" s="142">
        <v>3.16</v>
      </c>
      <c r="E74" s="143">
        <v>0.4</v>
      </c>
      <c r="F74" s="142">
        <v>19.32</v>
      </c>
      <c r="G74" s="121">
        <v>94</v>
      </c>
      <c r="H74" s="142">
        <v>0.06</v>
      </c>
      <c r="I74" s="144"/>
      <c r="J74" s="144"/>
      <c r="K74" s="142">
        <v>0.52</v>
      </c>
      <c r="L74" s="143">
        <v>9.1999999999999993</v>
      </c>
      <c r="M74" s="143">
        <v>34.799999999999997</v>
      </c>
      <c r="N74" s="143">
        <v>13.2</v>
      </c>
      <c r="O74" s="143">
        <v>0.8</v>
      </c>
    </row>
    <row r="75" spans="1:15" x14ac:dyDescent="0.3">
      <c r="A75" s="204" t="s">
        <v>52</v>
      </c>
      <c r="B75" s="204"/>
      <c r="C75" s="124">
        <v>520</v>
      </c>
      <c r="D75" s="142">
        <v>19.54</v>
      </c>
      <c r="E75" s="142">
        <v>19.420000000000002</v>
      </c>
      <c r="F75" s="142">
        <v>67.25</v>
      </c>
      <c r="G75" s="142">
        <v>525.29</v>
      </c>
      <c r="H75" s="142">
        <v>0.38</v>
      </c>
      <c r="I75" s="142">
        <v>62.08</v>
      </c>
      <c r="J75" s="142">
        <v>127.28</v>
      </c>
      <c r="K75" s="142">
        <v>2.62</v>
      </c>
      <c r="L75" s="142">
        <v>67.27</v>
      </c>
      <c r="M75" s="142">
        <v>291.82</v>
      </c>
      <c r="N75" s="142">
        <v>84.83</v>
      </c>
      <c r="O75" s="142">
        <v>4.09</v>
      </c>
    </row>
    <row r="76" spans="1:15" x14ac:dyDescent="0.3">
      <c r="A76" s="229" t="s">
        <v>538</v>
      </c>
      <c r="B76" s="229"/>
      <c r="C76" s="229"/>
      <c r="D76" s="229"/>
      <c r="E76" s="229"/>
      <c r="F76" s="229"/>
      <c r="G76" s="229"/>
      <c r="H76" s="229"/>
      <c r="I76" s="229"/>
      <c r="J76" s="229"/>
      <c r="K76" s="229"/>
      <c r="L76" s="229"/>
      <c r="M76" s="229"/>
      <c r="N76" s="229"/>
      <c r="O76" s="229"/>
    </row>
    <row r="77" spans="1:15" x14ac:dyDescent="0.3">
      <c r="A77" s="121" t="s">
        <v>182</v>
      </c>
      <c r="B77" s="120" t="s">
        <v>100</v>
      </c>
      <c r="C77" s="121">
        <v>100</v>
      </c>
      <c r="D77" s="143">
        <v>1.5</v>
      </c>
      <c r="E77" s="143">
        <v>0.5</v>
      </c>
      <c r="F77" s="121">
        <v>21</v>
      </c>
      <c r="G77" s="121">
        <v>96</v>
      </c>
      <c r="H77" s="142">
        <v>0.04</v>
      </c>
      <c r="I77" s="121">
        <v>10</v>
      </c>
      <c r="J77" s="144"/>
      <c r="K77" s="143">
        <v>0.4</v>
      </c>
      <c r="L77" s="121">
        <v>8</v>
      </c>
      <c r="M77" s="121">
        <v>28</v>
      </c>
      <c r="N77" s="121">
        <v>42</v>
      </c>
      <c r="O77" s="143">
        <v>0.6</v>
      </c>
    </row>
    <row r="78" spans="1:15" x14ac:dyDescent="0.3">
      <c r="A78" s="142"/>
      <c r="B78" s="120" t="s">
        <v>103</v>
      </c>
      <c r="C78" s="121">
        <v>200</v>
      </c>
      <c r="D78" s="121">
        <v>6</v>
      </c>
      <c r="E78" s="121">
        <v>5</v>
      </c>
      <c r="F78" s="143">
        <v>8.4</v>
      </c>
      <c r="G78" s="121">
        <v>102</v>
      </c>
      <c r="H78" s="142">
        <v>0.04</v>
      </c>
      <c r="I78" s="144"/>
      <c r="J78" s="144"/>
      <c r="K78" s="144"/>
      <c r="L78" s="121">
        <v>248</v>
      </c>
      <c r="M78" s="121">
        <v>184</v>
      </c>
      <c r="N78" s="121">
        <v>28</v>
      </c>
      <c r="O78" s="143">
        <v>0.2</v>
      </c>
    </row>
    <row r="79" spans="1:15" x14ac:dyDescent="0.3">
      <c r="A79" s="204" t="s">
        <v>539</v>
      </c>
      <c r="B79" s="204"/>
      <c r="C79" s="124">
        <v>300</v>
      </c>
      <c r="D79" s="142">
        <v>7.5</v>
      </c>
      <c r="E79" s="142">
        <v>5.5</v>
      </c>
      <c r="F79" s="142">
        <v>29.4</v>
      </c>
      <c r="G79" s="121">
        <v>198</v>
      </c>
      <c r="H79" s="142">
        <v>0.08</v>
      </c>
      <c r="I79" s="121">
        <v>10</v>
      </c>
      <c r="J79" s="144"/>
      <c r="K79" s="143">
        <v>0.4</v>
      </c>
      <c r="L79" s="121">
        <v>256</v>
      </c>
      <c r="M79" s="121">
        <v>212</v>
      </c>
      <c r="N79" s="121">
        <v>70</v>
      </c>
      <c r="O79" s="143">
        <v>0.8</v>
      </c>
    </row>
    <row r="80" spans="1:15" x14ac:dyDescent="0.3">
      <c r="A80" s="229" t="s">
        <v>13</v>
      </c>
      <c r="B80" s="229"/>
      <c r="C80" s="229"/>
      <c r="D80" s="229"/>
      <c r="E80" s="229"/>
      <c r="F80" s="229"/>
      <c r="G80" s="229"/>
      <c r="H80" s="229"/>
      <c r="I80" s="229"/>
      <c r="J80" s="229"/>
      <c r="K80" s="229"/>
      <c r="L80" s="229"/>
      <c r="M80" s="229"/>
      <c r="N80" s="229"/>
      <c r="O80" s="229"/>
    </row>
    <row r="81" spans="1:15" x14ac:dyDescent="0.3">
      <c r="A81" s="121" t="s">
        <v>530</v>
      </c>
      <c r="B81" s="120" t="s">
        <v>493</v>
      </c>
      <c r="C81" s="121">
        <v>60</v>
      </c>
      <c r="D81" s="143">
        <v>1.4</v>
      </c>
      <c r="E81" s="142">
        <v>4.18</v>
      </c>
      <c r="F81" s="142">
        <v>6.21</v>
      </c>
      <c r="G81" s="142">
        <v>69.02</v>
      </c>
      <c r="H81" s="142">
        <v>0.05</v>
      </c>
      <c r="I81" s="142">
        <v>18.350000000000001</v>
      </c>
      <c r="J81" s="142">
        <v>242.88</v>
      </c>
      <c r="K81" s="142">
        <v>1.97</v>
      </c>
      <c r="L81" s="142">
        <v>23.83</v>
      </c>
      <c r="M81" s="142">
        <v>33.47</v>
      </c>
      <c r="N81" s="142">
        <v>17.03</v>
      </c>
      <c r="O81" s="142">
        <v>0.64</v>
      </c>
    </row>
    <row r="82" spans="1:15" ht="33" x14ac:dyDescent="0.3">
      <c r="A82" s="121" t="s">
        <v>199</v>
      </c>
      <c r="B82" s="120" t="s">
        <v>415</v>
      </c>
      <c r="C82" s="121">
        <v>225</v>
      </c>
      <c r="D82" s="142">
        <v>6.39</v>
      </c>
      <c r="E82" s="142">
        <v>9.68</v>
      </c>
      <c r="F82" s="142">
        <v>10.31</v>
      </c>
      <c r="G82" s="142">
        <v>154.53</v>
      </c>
      <c r="H82" s="142">
        <v>0.28000000000000003</v>
      </c>
      <c r="I82" s="142">
        <v>16.690000000000001</v>
      </c>
      <c r="J82" s="142">
        <v>181.59</v>
      </c>
      <c r="K82" s="142">
        <v>2.0099999999999998</v>
      </c>
      <c r="L82" s="142">
        <v>39.94</v>
      </c>
      <c r="M82" s="142">
        <v>85.61</v>
      </c>
      <c r="N82" s="142">
        <v>24.66</v>
      </c>
      <c r="O82" s="142">
        <v>1.24</v>
      </c>
    </row>
    <row r="83" spans="1:15" ht="33" x14ac:dyDescent="0.3">
      <c r="A83" s="142" t="s">
        <v>200</v>
      </c>
      <c r="B83" s="120" t="s">
        <v>524</v>
      </c>
      <c r="C83" s="121">
        <v>245</v>
      </c>
      <c r="D83" s="142">
        <v>25.64</v>
      </c>
      <c r="E83" s="142">
        <v>20.13</v>
      </c>
      <c r="F83" s="142">
        <v>50.11</v>
      </c>
      <c r="G83" s="142">
        <v>483.83</v>
      </c>
      <c r="H83" s="142">
        <v>0.71</v>
      </c>
      <c r="I83" s="142">
        <v>2.34</v>
      </c>
      <c r="J83" s="143">
        <v>51.2</v>
      </c>
      <c r="K83" s="143">
        <v>1.4</v>
      </c>
      <c r="L83" s="142">
        <v>39.03</v>
      </c>
      <c r="M83" s="142">
        <v>264.87</v>
      </c>
      <c r="N83" s="142">
        <v>37.89</v>
      </c>
      <c r="O83" s="142">
        <v>3.57</v>
      </c>
    </row>
    <row r="84" spans="1:15" x14ac:dyDescent="0.3">
      <c r="A84" s="121" t="s">
        <v>201</v>
      </c>
      <c r="B84" s="120" t="s">
        <v>61</v>
      </c>
      <c r="C84" s="121">
        <v>200</v>
      </c>
      <c r="D84" s="143">
        <v>0.2</v>
      </c>
      <c r="E84" s="142">
        <v>0.08</v>
      </c>
      <c r="F84" s="142">
        <v>12.44</v>
      </c>
      <c r="G84" s="142">
        <v>52.69</v>
      </c>
      <c r="H84" s="142">
        <v>0.01</v>
      </c>
      <c r="I84" s="121">
        <v>40</v>
      </c>
      <c r="J84" s="143">
        <v>3.4</v>
      </c>
      <c r="K84" s="142">
        <v>0.14000000000000001</v>
      </c>
      <c r="L84" s="142">
        <v>7.53</v>
      </c>
      <c r="M84" s="143">
        <v>6.6</v>
      </c>
      <c r="N84" s="143">
        <v>6.2</v>
      </c>
      <c r="O84" s="142">
        <v>0.28999999999999998</v>
      </c>
    </row>
    <row r="85" spans="1:15" x14ac:dyDescent="0.3">
      <c r="A85" s="142"/>
      <c r="B85" s="120" t="s">
        <v>104</v>
      </c>
      <c r="C85" s="121">
        <v>60</v>
      </c>
      <c r="D85" s="142">
        <v>4.74</v>
      </c>
      <c r="E85" s="143">
        <v>0.6</v>
      </c>
      <c r="F85" s="142">
        <v>28.98</v>
      </c>
      <c r="G85" s="121">
        <v>141</v>
      </c>
      <c r="H85" s="143">
        <v>0.1</v>
      </c>
      <c r="I85" s="144"/>
      <c r="J85" s="144"/>
      <c r="K85" s="142">
        <v>0.78</v>
      </c>
      <c r="L85" s="143">
        <v>13.8</v>
      </c>
      <c r="M85" s="143">
        <v>52.2</v>
      </c>
      <c r="N85" s="143">
        <v>19.8</v>
      </c>
      <c r="O85" s="143">
        <v>1.2</v>
      </c>
    </row>
    <row r="86" spans="1:15" s="139" customFormat="1" x14ac:dyDescent="0.3">
      <c r="A86" s="204" t="s">
        <v>55</v>
      </c>
      <c r="B86" s="204"/>
      <c r="C86" s="124">
        <v>790</v>
      </c>
      <c r="D86" s="142">
        <v>38.369999999999997</v>
      </c>
      <c r="E86" s="142">
        <v>34.67</v>
      </c>
      <c r="F86" s="142">
        <v>108.05</v>
      </c>
      <c r="G86" s="142">
        <v>901.07</v>
      </c>
      <c r="H86" s="142">
        <v>1.1499999999999999</v>
      </c>
      <c r="I86" s="142">
        <v>77.38</v>
      </c>
      <c r="J86" s="142">
        <v>479.07</v>
      </c>
      <c r="K86" s="143">
        <v>6.3</v>
      </c>
      <c r="L86" s="142">
        <v>124.13</v>
      </c>
      <c r="M86" s="142">
        <v>442.75</v>
      </c>
      <c r="N86" s="142">
        <v>105.58</v>
      </c>
      <c r="O86" s="142">
        <v>6.94</v>
      </c>
    </row>
    <row r="87" spans="1:15" s="139" customFormat="1" x14ac:dyDescent="0.3">
      <c r="A87" s="229" t="s">
        <v>14</v>
      </c>
      <c r="B87" s="229"/>
      <c r="C87" s="229"/>
      <c r="D87" s="229"/>
      <c r="E87" s="229"/>
      <c r="F87" s="229"/>
      <c r="G87" s="229"/>
      <c r="H87" s="229"/>
      <c r="I87" s="229"/>
      <c r="J87" s="229"/>
      <c r="K87" s="229"/>
      <c r="L87" s="229"/>
      <c r="M87" s="229"/>
      <c r="N87" s="229"/>
      <c r="O87" s="229"/>
    </row>
    <row r="88" spans="1:15" s="139" customFormat="1" x14ac:dyDescent="0.3">
      <c r="A88" s="121" t="s">
        <v>182</v>
      </c>
      <c r="B88" s="120" t="s">
        <v>100</v>
      </c>
      <c r="C88" s="121">
        <v>100</v>
      </c>
      <c r="D88" s="143">
        <v>1.5</v>
      </c>
      <c r="E88" s="143">
        <v>0.5</v>
      </c>
      <c r="F88" s="121">
        <v>21</v>
      </c>
      <c r="G88" s="121">
        <v>96</v>
      </c>
      <c r="H88" s="142">
        <v>0.04</v>
      </c>
      <c r="I88" s="121">
        <v>10</v>
      </c>
      <c r="J88" s="144"/>
      <c r="K88" s="143">
        <v>0.4</v>
      </c>
      <c r="L88" s="121">
        <v>8</v>
      </c>
      <c r="M88" s="121">
        <v>28</v>
      </c>
      <c r="N88" s="121">
        <v>42</v>
      </c>
      <c r="O88" s="143">
        <v>0.6</v>
      </c>
    </row>
    <row r="89" spans="1:15" s="139" customFormat="1" x14ac:dyDescent="0.3">
      <c r="A89" s="121"/>
      <c r="B89" s="120" t="s">
        <v>125</v>
      </c>
      <c r="C89" s="121">
        <v>200</v>
      </c>
      <c r="D89" s="143">
        <v>5.4</v>
      </c>
      <c r="E89" s="121">
        <v>5</v>
      </c>
      <c r="F89" s="143">
        <v>21.6</v>
      </c>
      <c r="G89" s="121">
        <v>158</v>
      </c>
      <c r="H89" s="142">
        <v>0.06</v>
      </c>
      <c r="I89" s="143">
        <v>1.8</v>
      </c>
      <c r="J89" s="121">
        <v>40</v>
      </c>
      <c r="K89" s="144"/>
      <c r="L89" s="121">
        <v>242</v>
      </c>
      <c r="M89" s="121">
        <v>188</v>
      </c>
      <c r="N89" s="121">
        <v>30</v>
      </c>
      <c r="O89" s="143">
        <v>0.2</v>
      </c>
    </row>
    <row r="90" spans="1:15" s="139" customFormat="1" x14ac:dyDescent="0.3">
      <c r="A90" s="204" t="s">
        <v>85</v>
      </c>
      <c r="B90" s="204"/>
      <c r="C90" s="124">
        <v>300</v>
      </c>
      <c r="D90" s="142">
        <v>6.9</v>
      </c>
      <c r="E90" s="142">
        <v>5.5</v>
      </c>
      <c r="F90" s="142">
        <v>42.6</v>
      </c>
      <c r="G90" s="121">
        <v>254</v>
      </c>
      <c r="H90" s="143">
        <v>0.1</v>
      </c>
      <c r="I90" s="143">
        <v>11.8</v>
      </c>
      <c r="J90" s="121">
        <v>40</v>
      </c>
      <c r="K90" s="143">
        <v>0.4</v>
      </c>
      <c r="L90" s="121">
        <v>250</v>
      </c>
      <c r="M90" s="121">
        <v>216</v>
      </c>
      <c r="N90" s="121">
        <v>72</v>
      </c>
      <c r="O90" s="143">
        <v>0.8</v>
      </c>
    </row>
    <row r="91" spans="1:15" s="139" customFormat="1" x14ac:dyDescent="0.3">
      <c r="A91" s="204" t="s">
        <v>56</v>
      </c>
      <c r="B91" s="204"/>
      <c r="C91" s="126">
        <v>1910</v>
      </c>
      <c r="D91" s="142">
        <v>72.31</v>
      </c>
      <c r="E91" s="142">
        <v>65.09</v>
      </c>
      <c r="F91" s="142">
        <v>247.3</v>
      </c>
      <c r="G91" s="142">
        <v>1878.36</v>
      </c>
      <c r="H91" s="142">
        <v>1.71</v>
      </c>
      <c r="I91" s="142">
        <v>161.26</v>
      </c>
      <c r="J91" s="142">
        <v>646.35</v>
      </c>
      <c r="K91" s="142">
        <v>9.7200000000000006</v>
      </c>
      <c r="L91" s="143">
        <v>697.4</v>
      </c>
      <c r="M91" s="142">
        <v>1162.57</v>
      </c>
      <c r="N91" s="142">
        <v>332.41</v>
      </c>
      <c r="O91" s="142">
        <v>12.63</v>
      </c>
    </row>
    <row r="92" spans="1:15" s="139" customFormat="1" x14ac:dyDescent="0.3">
      <c r="A92" s="112" t="s">
        <v>74</v>
      </c>
      <c r="B92" s="110" t="s">
        <v>75</v>
      </c>
      <c r="C92" s="111"/>
      <c r="D92" s="111"/>
      <c r="E92" s="111"/>
      <c r="F92" s="111"/>
      <c r="G92" s="111"/>
      <c r="H92" s="227"/>
      <c r="I92" s="227"/>
      <c r="J92" s="230"/>
      <c r="K92" s="230"/>
      <c r="L92" s="230"/>
      <c r="M92" s="230"/>
      <c r="N92" s="230"/>
      <c r="O92" s="230"/>
    </row>
    <row r="93" spans="1:15" s="139" customFormat="1" x14ac:dyDescent="0.3">
      <c r="A93" s="112" t="s">
        <v>76</v>
      </c>
      <c r="B93" s="110" t="s">
        <v>261</v>
      </c>
      <c r="C93" s="111"/>
      <c r="D93" s="111"/>
      <c r="E93" s="111"/>
      <c r="F93" s="111"/>
      <c r="G93" s="111"/>
      <c r="H93" s="227"/>
      <c r="I93" s="227"/>
      <c r="J93" s="228"/>
      <c r="K93" s="228"/>
      <c r="L93" s="228"/>
      <c r="M93" s="228"/>
      <c r="N93" s="228"/>
      <c r="O93" s="228"/>
    </row>
    <row r="94" spans="1:15" s="139" customFormat="1" x14ac:dyDescent="0.3">
      <c r="A94" s="115" t="s">
        <v>27</v>
      </c>
      <c r="B94" s="116" t="s">
        <v>62</v>
      </c>
      <c r="C94" s="111"/>
      <c r="D94" s="111"/>
      <c r="E94" s="111"/>
      <c r="F94" s="111"/>
      <c r="G94" s="111"/>
      <c r="H94" s="140"/>
      <c r="I94" s="140"/>
      <c r="J94" s="111"/>
      <c r="K94" s="111"/>
      <c r="L94" s="111"/>
      <c r="M94" s="111"/>
      <c r="N94" s="111"/>
      <c r="O94" s="111"/>
    </row>
    <row r="95" spans="1:15" s="139" customFormat="1" x14ac:dyDescent="0.3">
      <c r="A95" s="115" t="s">
        <v>29</v>
      </c>
      <c r="B95" s="116">
        <v>1</v>
      </c>
      <c r="C95" s="111"/>
      <c r="D95" s="111"/>
      <c r="E95" s="111"/>
      <c r="F95" s="111"/>
      <c r="G95" s="111"/>
      <c r="H95" s="140"/>
      <c r="I95" s="140"/>
      <c r="J95" s="111"/>
      <c r="K95" s="111"/>
      <c r="L95" s="111"/>
      <c r="M95" s="111"/>
      <c r="N95" s="111"/>
      <c r="O95" s="111"/>
    </row>
    <row r="96" spans="1:15" x14ac:dyDescent="0.3">
      <c r="A96" s="200" t="s">
        <v>30</v>
      </c>
      <c r="B96" s="200" t="s">
        <v>31</v>
      </c>
      <c r="C96" s="200" t="s">
        <v>32</v>
      </c>
      <c r="D96" s="207" t="s">
        <v>33</v>
      </c>
      <c r="E96" s="207"/>
      <c r="F96" s="207"/>
      <c r="G96" s="200" t="s">
        <v>34</v>
      </c>
      <c r="H96" s="207" t="s">
        <v>35</v>
      </c>
      <c r="I96" s="207"/>
      <c r="J96" s="207"/>
      <c r="K96" s="207"/>
      <c r="L96" s="207" t="s">
        <v>36</v>
      </c>
      <c r="M96" s="207"/>
      <c r="N96" s="207"/>
      <c r="O96" s="207"/>
    </row>
    <row r="97" spans="1:15" x14ac:dyDescent="0.3">
      <c r="A97" s="202"/>
      <c r="B97" s="210"/>
      <c r="C97" s="202"/>
      <c r="D97" s="141" t="s">
        <v>37</v>
      </c>
      <c r="E97" s="141" t="s">
        <v>38</v>
      </c>
      <c r="F97" s="141" t="s">
        <v>39</v>
      </c>
      <c r="G97" s="202"/>
      <c r="H97" s="141" t="s">
        <v>40</v>
      </c>
      <c r="I97" s="141" t="s">
        <v>41</v>
      </c>
      <c r="J97" s="141" t="s">
        <v>42</v>
      </c>
      <c r="K97" s="141" t="s">
        <v>43</v>
      </c>
      <c r="L97" s="141" t="s">
        <v>44</v>
      </c>
      <c r="M97" s="141" t="s">
        <v>45</v>
      </c>
      <c r="N97" s="141" t="s">
        <v>46</v>
      </c>
      <c r="O97" s="141" t="s">
        <v>47</v>
      </c>
    </row>
    <row r="98" spans="1:15" x14ac:dyDescent="0.3">
      <c r="A98" s="124">
        <v>1</v>
      </c>
      <c r="B98" s="124">
        <v>2</v>
      </c>
      <c r="C98" s="124">
        <v>3</v>
      </c>
      <c r="D98" s="124">
        <v>4</v>
      </c>
      <c r="E98" s="124">
        <v>5</v>
      </c>
      <c r="F98" s="124">
        <v>6</v>
      </c>
      <c r="G98" s="124">
        <v>7</v>
      </c>
      <c r="H98" s="124">
        <v>8</v>
      </c>
      <c r="I98" s="124">
        <v>9</v>
      </c>
      <c r="J98" s="124">
        <v>10</v>
      </c>
      <c r="K98" s="124">
        <v>11</v>
      </c>
      <c r="L98" s="124">
        <v>12</v>
      </c>
      <c r="M98" s="124">
        <v>13</v>
      </c>
      <c r="N98" s="124">
        <v>14</v>
      </c>
      <c r="O98" s="124">
        <v>15</v>
      </c>
    </row>
    <row r="99" spans="1:15" x14ac:dyDescent="0.3">
      <c r="A99" s="229" t="s">
        <v>48</v>
      </c>
      <c r="B99" s="229"/>
      <c r="C99" s="229"/>
      <c r="D99" s="229"/>
      <c r="E99" s="229"/>
      <c r="F99" s="229"/>
      <c r="G99" s="229"/>
      <c r="H99" s="229"/>
      <c r="I99" s="229"/>
      <c r="J99" s="229"/>
      <c r="K99" s="229"/>
      <c r="L99" s="229"/>
      <c r="M99" s="229"/>
      <c r="N99" s="229"/>
      <c r="O99" s="229"/>
    </row>
    <row r="100" spans="1:15" x14ac:dyDescent="0.3">
      <c r="A100" s="121" t="s">
        <v>177</v>
      </c>
      <c r="B100" s="120" t="s">
        <v>49</v>
      </c>
      <c r="C100" s="121">
        <v>10</v>
      </c>
      <c r="D100" s="142">
        <v>0.08</v>
      </c>
      <c r="E100" s="142">
        <v>7.25</v>
      </c>
      <c r="F100" s="142">
        <v>0.13</v>
      </c>
      <c r="G100" s="143">
        <v>66.099999999999994</v>
      </c>
      <c r="H100" s="144"/>
      <c r="I100" s="144"/>
      <c r="J100" s="121">
        <v>45</v>
      </c>
      <c r="K100" s="143">
        <v>0.1</v>
      </c>
      <c r="L100" s="143">
        <v>2.4</v>
      </c>
      <c r="M100" s="121">
        <v>3</v>
      </c>
      <c r="N100" s="142">
        <v>0.05</v>
      </c>
      <c r="O100" s="142">
        <v>0.02</v>
      </c>
    </row>
    <row r="101" spans="1:15" x14ac:dyDescent="0.3">
      <c r="A101" s="121" t="s">
        <v>422</v>
      </c>
      <c r="B101" s="120" t="s">
        <v>343</v>
      </c>
      <c r="C101" s="121">
        <v>70</v>
      </c>
      <c r="D101" s="142">
        <v>7.69</v>
      </c>
      <c r="E101" s="142">
        <v>9.94</v>
      </c>
      <c r="F101" s="142">
        <v>1.35</v>
      </c>
      <c r="G101" s="142">
        <v>125.69</v>
      </c>
      <c r="H101" s="142">
        <v>0.05</v>
      </c>
      <c r="I101" s="142">
        <v>0.26</v>
      </c>
      <c r="J101" s="121">
        <v>150</v>
      </c>
      <c r="K101" s="142">
        <v>1.68</v>
      </c>
      <c r="L101" s="142">
        <v>55.54</v>
      </c>
      <c r="M101" s="142">
        <v>125.73</v>
      </c>
      <c r="N101" s="142">
        <v>9.56</v>
      </c>
      <c r="O101" s="142">
        <v>1.43</v>
      </c>
    </row>
    <row r="102" spans="1:15" x14ac:dyDescent="0.3">
      <c r="A102" s="121" t="s">
        <v>525</v>
      </c>
      <c r="B102" s="120" t="s">
        <v>498</v>
      </c>
      <c r="C102" s="121">
        <v>210</v>
      </c>
      <c r="D102" s="142">
        <v>5.97</v>
      </c>
      <c r="E102" s="142">
        <v>6.43</v>
      </c>
      <c r="F102" s="142">
        <v>36.18</v>
      </c>
      <c r="G102" s="142">
        <v>228.84</v>
      </c>
      <c r="H102" s="142">
        <v>7.0000000000000007E-2</v>
      </c>
      <c r="I102" s="143">
        <v>1.3</v>
      </c>
      <c r="J102" s="143">
        <v>44.5</v>
      </c>
      <c r="K102" s="143">
        <v>0.6</v>
      </c>
      <c r="L102" s="142">
        <v>127.41</v>
      </c>
      <c r="M102" s="142">
        <v>116.49</v>
      </c>
      <c r="N102" s="142">
        <v>19.32</v>
      </c>
      <c r="O102" s="142">
        <v>0.44</v>
      </c>
    </row>
    <row r="103" spans="1:15" x14ac:dyDescent="0.3">
      <c r="A103" s="121" t="s">
        <v>197</v>
      </c>
      <c r="B103" s="120" t="s">
        <v>345</v>
      </c>
      <c r="C103" s="121">
        <v>200</v>
      </c>
      <c r="D103" s="143">
        <v>0.2</v>
      </c>
      <c r="E103" s="142">
        <v>0.02</v>
      </c>
      <c r="F103" s="142">
        <v>11.05</v>
      </c>
      <c r="G103" s="142">
        <v>45.41</v>
      </c>
      <c r="H103" s="144"/>
      <c r="I103" s="143">
        <v>0.1</v>
      </c>
      <c r="J103" s="143">
        <v>0.5</v>
      </c>
      <c r="K103" s="144"/>
      <c r="L103" s="142">
        <v>5.28</v>
      </c>
      <c r="M103" s="142">
        <v>8.24</v>
      </c>
      <c r="N103" s="143">
        <v>4.4000000000000004</v>
      </c>
      <c r="O103" s="142">
        <v>0.85</v>
      </c>
    </row>
    <row r="104" spans="1:15" x14ac:dyDescent="0.3">
      <c r="A104" s="142"/>
      <c r="B104" s="120" t="s">
        <v>104</v>
      </c>
      <c r="C104" s="121">
        <v>40</v>
      </c>
      <c r="D104" s="142">
        <v>3.16</v>
      </c>
      <c r="E104" s="143">
        <v>0.4</v>
      </c>
      <c r="F104" s="142">
        <v>19.32</v>
      </c>
      <c r="G104" s="121">
        <v>94</v>
      </c>
      <c r="H104" s="142">
        <v>0.06</v>
      </c>
      <c r="I104" s="144"/>
      <c r="J104" s="144"/>
      <c r="K104" s="142">
        <v>0.52</v>
      </c>
      <c r="L104" s="143">
        <v>9.1999999999999993</v>
      </c>
      <c r="M104" s="143">
        <v>34.799999999999997</v>
      </c>
      <c r="N104" s="143">
        <v>13.2</v>
      </c>
      <c r="O104" s="143">
        <v>0.8</v>
      </c>
    </row>
    <row r="105" spans="1:15" x14ac:dyDescent="0.3">
      <c r="A105" s="204" t="s">
        <v>52</v>
      </c>
      <c r="B105" s="204"/>
      <c r="C105" s="124">
        <v>530</v>
      </c>
      <c r="D105" s="142">
        <v>17.100000000000001</v>
      </c>
      <c r="E105" s="142">
        <v>24.04</v>
      </c>
      <c r="F105" s="142">
        <v>68.03</v>
      </c>
      <c r="G105" s="142">
        <v>560.04</v>
      </c>
      <c r="H105" s="142">
        <v>0.18</v>
      </c>
      <c r="I105" s="142">
        <v>1.66</v>
      </c>
      <c r="J105" s="121">
        <v>240</v>
      </c>
      <c r="K105" s="143">
        <v>2.9</v>
      </c>
      <c r="L105" s="142">
        <v>199.83</v>
      </c>
      <c r="M105" s="142">
        <v>288.26</v>
      </c>
      <c r="N105" s="142">
        <v>46.53</v>
      </c>
      <c r="O105" s="142">
        <v>3.54</v>
      </c>
    </row>
    <row r="106" spans="1:15" x14ac:dyDescent="0.3">
      <c r="A106" s="229" t="s">
        <v>538</v>
      </c>
      <c r="B106" s="229"/>
      <c r="C106" s="229"/>
      <c r="D106" s="229"/>
      <c r="E106" s="229"/>
      <c r="F106" s="229"/>
      <c r="G106" s="229"/>
      <c r="H106" s="229"/>
      <c r="I106" s="229"/>
      <c r="J106" s="229"/>
      <c r="K106" s="229"/>
      <c r="L106" s="229"/>
      <c r="M106" s="229"/>
      <c r="N106" s="229"/>
      <c r="O106" s="229"/>
    </row>
    <row r="107" spans="1:15" x14ac:dyDescent="0.3">
      <c r="A107" s="121" t="s">
        <v>182</v>
      </c>
      <c r="B107" s="120" t="s">
        <v>100</v>
      </c>
      <c r="C107" s="121">
        <v>100</v>
      </c>
      <c r="D107" s="143">
        <v>1.5</v>
      </c>
      <c r="E107" s="143">
        <v>0.5</v>
      </c>
      <c r="F107" s="121">
        <v>21</v>
      </c>
      <c r="G107" s="121">
        <v>96</v>
      </c>
      <c r="H107" s="142">
        <v>0.04</v>
      </c>
      <c r="I107" s="121">
        <v>10</v>
      </c>
      <c r="J107" s="144"/>
      <c r="K107" s="143">
        <v>0.4</v>
      </c>
      <c r="L107" s="121">
        <v>8</v>
      </c>
      <c r="M107" s="121">
        <v>28</v>
      </c>
      <c r="N107" s="121">
        <v>42</v>
      </c>
      <c r="O107" s="143">
        <v>0.6</v>
      </c>
    </row>
    <row r="108" spans="1:15" x14ac:dyDescent="0.3">
      <c r="A108" s="121" t="s">
        <v>189</v>
      </c>
      <c r="B108" s="120" t="s">
        <v>25</v>
      </c>
      <c r="C108" s="121">
        <v>200</v>
      </c>
      <c r="D108" s="142">
        <v>1.82</v>
      </c>
      <c r="E108" s="142">
        <v>1.42</v>
      </c>
      <c r="F108" s="142">
        <v>13.74</v>
      </c>
      <c r="G108" s="142">
        <v>75.650000000000006</v>
      </c>
      <c r="H108" s="142">
        <v>0.02</v>
      </c>
      <c r="I108" s="142">
        <v>0.83</v>
      </c>
      <c r="J108" s="142">
        <v>12.82</v>
      </c>
      <c r="K108" s="142">
        <v>0.06</v>
      </c>
      <c r="L108" s="142">
        <v>72.48</v>
      </c>
      <c r="M108" s="142">
        <v>58.64</v>
      </c>
      <c r="N108" s="142">
        <v>12.24</v>
      </c>
      <c r="O108" s="142">
        <v>0.91</v>
      </c>
    </row>
    <row r="109" spans="1:15" x14ac:dyDescent="0.3">
      <c r="A109" s="204" t="s">
        <v>539</v>
      </c>
      <c r="B109" s="204"/>
      <c r="C109" s="124">
        <v>300</v>
      </c>
      <c r="D109" s="142">
        <v>3.32</v>
      </c>
      <c r="E109" s="142">
        <v>1.92</v>
      </c>
      <c r="F109" s="142">
        <v>34.74</v>
      </c>
      <c r="G109" s="142">
        <v>171.65</v>
      </c>
      <c r="H109" s="142">
        <v>0.06</v>
      </c>
      <c r="I109" s="142">
        <v>10.83</v>
      </c>
      <c r="J109" s="142">
        <v>12.82</v>
      </c>
      <c r="K109" s="142">
        <v>0.46</v>
      </c>
      <c r="L109" s="142">
        <v>80.48</v>
      </c>
      <c r="M109" s="142">
        <v>86.64</v>
      </c>
      <c r="N109" s="142">
        <v>54.24</v>
      </c>
      <c r="O109" s="142">
        <v>1.51</v>
      </c>
    </row>
    <row r="110" spans="1:15" x14ac:dyDescent="0.3">
      <c r="A110" s="229" t="s">
        <v>13</v>
      </c>
      <c r="B110" s="229"/>
      <c r="C110" s="229"/>
      <c r="D110" s="229"/>
      <c r="E110" s="229"/>
      <c r="F110" s="229"/>
      <c r="G110" s="229"/>
      <c r="H110" s="229"/>
      <c r="I110" s="229"/>
      <c r="J110" s="229"/>
      <c r="K110" s="229"/>
      <c r="L110" s="229"/>
      <c r="M110" s="229"/>
      <c r="N110" s="229"/>
      <c r="O110" s="229"/>
    </row>
    <row r="111" spans="1:15" x14ac:dyDescent="0.3">
      <c r="A111" s="121" t="s">
        <v>226</v>
      </c>
      <c r="B111" s="120" t="s">
        <v>147</v>
      </c>
      <c r="C111" s="121">
        <v>60</v>
      </c>
      <c r="D111" s="142">
        <v>0.51</v>
      </c>
      <c r="E111" s="142">
        <v>5.0599999999999996</v>
      </c>
      <c r="F111" s="142">
        <v>1.94</v>
      </c>
      <c r="G111" s="142">
        <v>55.36</v>
      </c>
      <c r="H111" s="142">
        <v>0.02</v>
      </c>
      <c r="I111" s="143">
        <v>5.7</v>
      </c>
      <c r="J111" s="143">
        <v>4.8</v>
      </c>
      <c r="K111" s="142">
        <v>2.27</v>
      </c>
      <c r="L111" s="142">
        <v>12.05</v>
      </c>
      <c r="M111" s="142">
        <v>19.95</v>
      </c>
      <c r="N111" s="142">
        <v>8.0500000000000007</v>
      </c>
      <c r="O111" s="142">
        <v>0.32</v>
      </c>
    </row>
    <row r="112" spans="1:15" ht="33" x14ac:dyDescent="0.3">
      <c r="A112" s="142" t="s">
        <v>205</v>
      </c>
      <c r="B112" s="120" t="s">
        <v>416</v>
      </c>
      <c r="C112" s="121">
        <v>220</v>
      </c>
      <c r="D112" s="142">
        <v>3.9</v>
      </c>
      <c r="E112" s="142">
        <v>9.2000000000000011</v>
      </c>
      <c r="F112" s="142">
        <v>12.030000000000001</v>
      </c>
      <c r="G112" s="142">
        <v>141.94999999999999</v>
      </c>
      <c r="H112" s="142">
        <v>0.16</v>
      </c>
      <c r="I112" s="142">
        <v>16.64</v>
      </c>
      <c r="J112" s="142">
        <v>191.32</v>
      </c>
      <c r="K112" s="142">
        <v>2.36</v>
      </c>
      <c r="L112" s="143">
        <v>30.78</v>
      </c>
      <c r="M112" s="142">
        <v>77.64</v>
      </c>
      <c r="N112" s="142">
        <v>21.84</v>
      </c>
      <c r="O112" s="142">
        <v>1</v>
      </c>
    </row>
    <row r="113" spans="1:15" x14ac:dyDescent="0.3">
      <c r="A113" s="121" t="s">
        <v>526</v>
      </c>
      <c r="B113" s="120" t="s">
        <v>166</v>
      </c>
      <c r="C113" s="121">
        <v>90</v>
      </c>
      <c r="D113" s="142">
        <v>14.12</v>
      </c>
      <c r="E113" s="142">
        <v>14.22</v>
      </c>
      <c r="F113" s="142">
        <v>5.43</v>
      </c>
      <c r="G113" s="142">
        <v>203.99</v>
      </c>
      <c r="H113" s="142">
        <v>0.08</v>
      </c>
      <c r="I113" s="142">
        <v>2.29</v>
      </c>
      <c r="J113" s="142">
        <v>32.94</v>
      </c>
      <c r="K113" s="142">
        <v>2.37</v>
      </c>
      <c r="L113" s="142">
        <v>34.56</v>
      </c>
      <c r="M113" s="142">
        <v>146.29</v>
      </c>
      <c r="N113" s="142">
        <v>18.64</v>
      </c>
      <c r="O113" s="142">
        <v>0.78</v>
      </c>
    </row>
    <row r="114" spans="1:15" x14ac:dyDescent="0.3">
      <c r="A114" s="121" t="s">
        <v>207</v>
      </c>
      <c r="B114" s="120" t="s">
        <v>143</v>
      </c>
      <c r="C114" s="121">
        <v>150</v>
      </c>
      <c r="D114" s="142">
        <v>5.83</v>
      </c>
      <c r="E114" s="142">
        <v>0.69</v>
      </c>
      <c r="F114" s="142">
        <v>37.369999999999997</v>
      </c>
      <c r="G114" s="142">
        <v>179.14</v>
      </c>
      <c r="H114" s="142">
        <v>0.09</v>
      </c>
      <c r="I114" s="144"/>
      <c r="J114" s="144"/>
      <c r="K114" s="143">
        <v>0.8</v>
      </c>
      <c r="L114" s="142">
        <v>11.91</v>
      </c>
      <c r="M114" s="142">
        <v>46.49</v>
      </c>
      <c r="N114" s="142">
        <v>8.59</v>
      </c>
      <c r="O114" s="142">
        <v>0.86</v>
      </c>
    </row>
    <row r="115" spans="1:15" x14ac:dyDescent="0.3">
      <c r="A115" s="121" t="s">
        <v>208</v>
      </c>
      <c r="B115" s="120" t="s">
        <v>63</v>
      </c>
      <c r="C115" s="121">
        <v>200</v>
      </c>
      <c r="D115" s="142">
        <v>0.54</v>
      </c>
      <c r="E115" s="142">
        <v>0.22</v>
      </c>
      <c r="F115" s="142">
        <v>18.71</v>
      </c>
      <c r="G115" s="142">
        <v>89.33</v>
      </c>
      <c r="H115" s="142">
        <v>0.01</v>
      </c>
      <c r="I115" s="121">
        <v>160</v>
      </c>
      <c r="J115" s="142">
        <v>130.72</v>
      </c>
      <c r="K115" s="142">
        <v>0.61</v>
      </c>
      <c r="L115" s="142">
        <v>9.93</v>
      </c>
      <c r="M115" s="142">
        <v>2.72</v>
      </c>
      <c r="N115" s="142">
        <v>2.72</v>
      </c>
      <c r="O115" s="142">
        <v>0.51</v>
      </c>
    </row>
    <row r="116" spans="1:15" x14ac:dyDescent="0.3">
      <c r="A116" s="142"/>
      <c r="B116" s="120" t="s">
        <v>104</v>
      </c>
      <c r="C116" s="121">
        <v>60</v>
      </c>
      <c r="D116" s="142">
        <v>4.74</v>
      </c>
      <c r="E116" s="143">
        <v>0.6</v>
      </c>
      <c r="F116" s="142">
        <v>28.98</v>
      </c>
      <c r="G116" s="121">
        <v>141</v>
      </c>
      <c r="H116" s="143">
        <v>0.1</v>
      </c>
      <c r="I116" s="144"/>
      <c r="J116" s="144"/>
      <c r="K116" s="142">
        <v>0.78</v>
      </c>
      <c r="L116" s="143">
        <v>13.8</v>
      </c>
      <c r="M116" s="143">
        <v>52.2</v>
      </c>
      <c r="N116" s="143">
        <v>19.8</v>
      </c>
      <c r="O116" s="143">
        <v>1.2</v>
      </c>
    </row>
    <row r="117" spans="1:15" s="139" customFormat="1" x14ac:dyDescent="0.3">
      <c r="A117" s="204" t="s">
        <v>55</v>
      </c>
      <c r="B117" s="204"/>
      <c r="C117" s="124">
        <v>780</v>
      </c>
      <c r="D117" s="142">
        <v>29.64</v>
      </c>
      <c r="E117" s="142">
        <v>29.99</v>
      </c>
      <c r="F117" s="142">
        <v>104.46</v>
      </c>
      <c r="G117" s="142">
        <v>810.77</v>
      </c>
      <c r="H117" s="142">
        <v>0.46</v>
      </c>
      <c r="I117" s="142">
        <v>184.63</v>
      </c>
      <c r="J117" s="142">
        <v>359.78</v>
      </c>
      <c r="K117" s="142">
        <v>9.19</v>
      </c>
      <c r="L117" s="142">
        <v>113.03</v>
      </c>
      <c r="M117" s="142">
        <v>345.29</v>
      </c>
      <c r="N117" s="142">
        <v>79.64</v>
      </c>
      <c r="O117" s="142">
        <v>4.67</v>
      </c>
    </row>
    <row r="118" spans="1:15" s="139" customFormat="1" x14ac:dyDescent="0.3">
      <c r="A118" s="229" t="s">
        <v>14</v>
      </c>
      <c r="B118" s="229"/>
      <c r="C118" s="229"/>
      <c r="D118" s="229"/>
      <c r="E118" s="229"/>
      <c r="F118" s="229"/>
      <c r="G118" s="229"/>
      <c r="H118" s="229"/>
      <c r="I118" s="229"/>
      <c r="J118" s="229"/>
      <c r="K118" s="229"/>
      <c r="L118" s="229"/>
      <c r="M118" s="229"/>
      <c r="N118" s="229"/>
      <c r="O118" s="229"/>
    </row>
    <row r="119" spans="1:15" s="139" customFormat="1" x14ac:dyDescent="0.3">
      <c r="A119" s="146"/>
      <c r="B119" s="120" t="s">
        <v>103</v>
      </c>
      <c r="C119" s="121">
        <v>200</v>
      </c>
      <c r="D119" s="121">
        <v>6</v>
      </c>
      <c r="E119" s="121">
        <v>5</v>
      </c>
      <c r="F119" s="143">
        <v>8.4</v>
      </c>
      <c r="G119" s="121">
        <v>102</v>
      </c>
      <c r="H119" s="142">
        <v>0.04</v>
      </c>
      <c r="I119" s="144"/>
      <c r="J119" s="144"/>
      <c r="K119" s="144"/>
      <c r="L119" s="121">
        <v>248</v>
      </c>
      <c r="M119" s="121">
        <v>184</v>
      </c>
      <c r="N119" s="121">
        <v>28</v>
      </c>
      <c r="O119" s="143">
        <v>0.2</v>
      </c>
    </row>
    <row r="120" spans="1:15" s="139" customFormat="1" x14ac:dyDescent="0.3">
      <c r="A120" s="121" t="s">
        <v>182</v>
      </c>
      <c r="B120" s="120" t="s">
        <v>100</v>
      </c>
      <c r="C120" s="121">
        <v>100</v>
      </c>
      <c r="D120" s="143">
        <v>1.5</v>
      </c>
      <c r="E120" s="143">
        <v>0.5</v>
      </c>
      <c r="F120" s="121">
        <v>21</v>
      </c>
      <c r="G120" s="121">
        <v>96</v>
      </c>
      <c r="H120" s="142">
        <v>0.04</v>
      </c>
      <c r="I120" s="121">
        <v>10</v>
      </c>
      <c r="J120" s="144"/>
      <c r="K120" s="143">
        <v>0.4</v>
      </c>
      <c r="L120" s="121">
        <v>8</v>
      </c>
      <c r="M120" s="121">
        <v>28</v>
      </c>
      <c r="N120" s="121">
        <v>42</v>
      </c>
      <c r="O120" s="143">
        <v>0.6</v>
      </c>
    </row>
    <row r="121" spans="1:15" s="139" customFormat="1" x14ac:dyDescent="0.3">
      <c r="A121" s="204" t="s">
        <v>85</v>
      </c>
      <c r="B121" s="204"/>
      <c r="C121" s="124">
        <v>300</v>
      </c>
      <c r="D121" s="142">
        <v>7.5</v>
      </c>
      <c r="E121" s="142">
        <v>5.5</v>
      </c>
      <c r="F121" s="142">
        <v>29.4</v>
      </c>
      <c r="G121" s="121">
        <v>198</v>
      </c>
      <c r="H121" s="142">
        <v>0.08</v>
      </c>
      <c r="I121" s="121">
        <v>10</v>
      </c>
      <c r="J121" s="144"/>
      <c r="K121" s="143">
        <v>0.4</v>
      </c>
      <c r="L121" s="121">
        <v>256</v>
      </c>
      <c r="M121" s="121">
        <v>212</v>
      </c>
      <c r="N121" s="121">
        <v>70</v>
      </c>
      <c r="O121" s="143">
        <v>0.8</v>
      </c>
    </row>
    <row r="122" spans="1:15" s="139" customFormat="1" x14ac:dyDescent="0.3">
      <c r="A122" s="204" t="s">
        <v>56</v>
      </c>
      <c r="B122" s="204"/>
      <c r="C122" s="126">
        <v>1910</v>
      </c>
      <c r="D122" s="142">
        <v>57.56</v>
      </c>
      <c r="E122" s="142">
        <v>61.45</v>
      </c>
      <c r="F122" s="142">
        <v>236.63</v>
      </c>
      <c r="G122" s="142">
        <v>1740.46</v>
      </c>
      <c r="H122" s="142">
        <v>0.78</v>
      </c>
      <c r="I122" s="142">
        <v>207.12</v>
      </c>
      <c r="J122" s="143">
        <v>612.6</v>
      </c>
      <c r="K122" s="142">
        <v>12.95</v>
      </c>
      <c r="L122" s="142">
        <v>649.34</v>
      </c>
      <c r="M122" s="142">
        <v>932.19</v>
      </c>
      <c r="N122" s="142">
        <v>250.41</v>
      </c>
      <c r="O122" s="142">
        <v>10.52</v>
      </c>
    </row>
    <row r="123" spans="1:15" s="139" customFormat="1" x14ac:dyDescent="0.3">
      <c r="A123" s="112" t="s">
        <v>74</v>
      </c>
      <c r="B123" s="110" t="s">
        <v>75</v>
      </c>
      <c r="C123" s="111"/>
      <c r="D123" s="111"/>
      <c r="E123" s="111"/>
      <c r="F123" s="111"/>
      <c r="G123" s="111"/>
      <c r="H123" s="227"/>
      <c r="I123" s="227"/>
      <c r="J123" s="230"/>
      <c r="K123" s="230"/>
      <c r="L123" s="230"/>
      <c r="M123" s="230"/>
      <c r="N123" s="230"/>
      <c r="O123" s="230"/>
    </row>
    <row r="124" spans="1:15" s="139" customFormat="1" x14ac:dyDescent="0.3">
      <c r="A124" s="112" t="s">
        <v>76</v>
      </c>
      <c r="B124" s="110" t="s">
        <v>261</v>
      </c>
      <c r="C124" s="111"/>
      <c r="D124" s="111"/>
      <c r="E124" s="111"/>
      <c r="F124" s="111"/>
      <c r="G124" s="111"/>
      <c r="H124" s="227"/>
      <c r="I124" s="227"/>
      <c r="J124" s="228"/>
      <c r="K124" s="228"/>
      <c r="L124" s="228"/>
      <c r="M124" s="228"/>
      <c r="N124" s="228"/>
      <c r="O124" s="228"/>
    </row>
    <row r="125" spans="1:15" s="139" customFormat="1" x14ac:dyDescent="0.3">
      <c r="A125" s="115" t="s">
        <v>27</v>
      </c>
      <c r="B125" s="116" t="s">
        <v>64</v>
      </c>
      <c r="C125" s="111"/>
      <c r="D125" s="111"/>
      <c r="E125" s="111"/>
      <c r="F125" s="111"/>
      <c r="G125" s="111"/>
      <c r="H125" s="140"/>
      <c r="I125" s="140"/>
      <c r="J125" s="111"/>
      <c r="K125" s="111"/>
      <c r="L125" s="111"/>
      <c r="M125" s="111"/>
      <c r="N125" s="111"/>
      <c r="O125" s="111"/>
    </row>
    <row r="126" spans="1:15" s="139" customFormat="1" x14ac:dyDescent="0.3">
      <c r="A126" s="115" t="s">
        <v>29</v>
      </c>
      <c r="B126" s="116">
        <v>1</v>
      </c>
      <c r="C126" s="111"/>
      <c r="D126" s="111"/>
      <c r="E126" s="111"/>
      <c r="F126" s="111"/>
      <c r="G126" s="111"/>
      <c r="H126" s="140"/>
      <c r="I126" s="140"/>
      <c r="J126" s="111"/>
      <c r="K126" s="111"/>
      <c r="L126" s="111"/>
      <c r="M126" s="111"/>
      <c r="N126" s="111"/>
      <c r="O126" s="111"/>
    </row>
    <row r="127" spans="1:15" x14ac:dyDescent="0.3">
      <c r="A127" s="200" t="s">
        <v>30</v>
      </c>
      <c r="B127" s="200" t="s">
        <v>31</v>
      </c>
      <c r="C127" s="200" t="s">
        <v>32</v>
      </c>
      <c r="D127" s="207" t="s">
        <v>33</v>
      </c>
      <c r="E127" s="207"/>
      <c r="F127" s="207"/>
      <c r="G127" s="200" t="s">
        <v>34</v>
      </c>
      <c r="H127" s="207" t="s">
        <v>35</v>
      </c>
      <c r="I127" s="207"/>
      <c r="J127" s="207"/>
      <c r="K127" s="207"/>
      <c r="L127" s="207" t="s">
        <v>36</v>
      </c>
      <c r="M127" s="207"/>
      <c r="N127" s="207"/>
      <c r="O127" s="207"/>
    </row>
    <row r="128" spans="1:15" x14ac:dyDescent="0.3">
      <c r="A128" s="202"/>
      <c r="B128" s="210"/>
      <c r="C128" s="202"/>
      <c r="D128" s="141" t="s">
        <v>37</v>
      </c>
      <c r="E128" s="141" t="s">
        <v>38</v>
      </c>
      <c r="F128" s="141" t="s">
        <v>39</v>
      </c>
      <c r="G128" s="202"/>
      <c r="H128" s="141" t="s">
        <v>40</v>
      </c>
      <c r="I128" s="141" t="s">
        <v>41</v>
      </c>
      <c r="J128" s="141" t="s">
        <v>42</v>
      </c>
      <c r="K128" s="141" t="s">
        <v>43</v>
      </c>
      <c r="L128" s="141" t="s">
        <v>44</v>
      </c>
      <c r="M128" s="141" t="s">
        <v>45</v>
      </c>
      <c r="N128" s="141" t="s">
        <v>46</v>
      </c>
      <c r="O128" s="141" t="s">
        <v>47</v>
      </c>
    </row>
    <row r="129" spans="1:15" x14ac:dyDescent="0.3">
      <c r="A129" s="124">
        <v>1</v>
      </c>
      <c r="B129" s="124">
        <v>2</v>
      </c>
      <c r="C129" s="124">
        <v>3</v>
      </c>
      <c r="D129" s="124">
        <v>4</v>
      </c>
      <c r="E129" s="124">
        <v>5</v>
      </c>
      <c r="F129" s="124">
        <v>6</v>
      </c>
      <c r="G129" s="124">
        <v>7</v>
      </c>
      <c r="H129" s="124">
        <v>8</v>
      </c>
      <c r="I129" s="124">
        <v>9</v>
      </c>
      <c r="J129" s="124">
        <v>10</v>
      </c>
      <c r="K129" s="124">
        <v>11</v>
      </c>
      <c r="L129" s="124">
        <v>12</v>
      </c>
      <c r="M129" s="124">
        <v>13</v>
      </c>
      <c r="N129" s="124">
        <v>14</v>
      </c>
      <c r="O129" s="124">
        <v>15</v>
      </c>
    </row>
    <row r="130" spans="1:15" x14ac:dyDescent="0.3">
      <c r="A130" s="229" t="s">
        <v>48</v>
      </c>
      <c r="B130" s="229"/>
      <c r="C130" s="229"/>
      <c r="D130" s="229"/>
      <c r="E130" s="229"/>
      <c r="F130" s="229"/>
      <c r="G130" s="229"/>
      <c r="H130" s="229"/>
      <c r="I130" s="229"/>
      <c r="J130" s="229"/>
      <c r="K130" s="229"/>
      <c r="L130" s="229"/>
      <c r="M130" s="229"/>
      <c r="N130" s="229"/>
      <c r="O130" s="229"/>
    </row>
    <row r="131" spans="1:15" x14ac:dyDescent="0.3">
      <c r="A131" s="121" t="s">
        <v>177</v>
      </c>
      <c r="B131" s="120" t="s">
        <v>49</v>
      </c>
      <c r="C131" s="121">
        <v>10</v>
      </c>
      <c r="D131" s="142">
        <v>0.08</v>
      </c>
      <c r="E131" s="142">
        <v>7.25</v>
      </c>
      <c r="F131" s="142">
        <v>0.13</v>
      </c>
      <c r="G131" s="143">
        <v>66.099999999999994</v>
      </c>
      <c r="H131" s="144"/>
      <c r="I131" s="144"/>
      <c r="J131" s="121">
        <v>45</v>
      </c>
      <c r="K131" s="143">
        <v>0.1</v>
      </c>
      <c r="L131" s="143">
        <v>2.4</v>
      </c>
      <c r="M131" s="121">
        <v>3</v>
      </c>
      <c r="N131" s="142">
        <v>0.05</v>
      </c>
      <c r="O131" s="142">
        <v>0.02</v>
      </c>
    </row>
    <row r="132" spans="1:15" ht="33" x14ac:dyDescent="0.3">
      <c r="A132" s="142" t="s">
        <v>243</v>
      </c>
      <c r="B132" s="120" t="s">
        <v>361</v>
      </c>
      <c r="C132" s="121">
        <v>110</v>
      </c>
      <c r="D132" s="142">
        <v>14.290000000000001</v>
      </c>
      <c r="E132" s="142">
        <v>7.51</v>
      </c>
      <c r="F132" s="143">
        <v>9.1000000000000014</v>
      </c>
      <c r="G132" s="142">
        <v>158.67000000000002</v>
      </c>
      <c r="H132" s="142">
        <v>0.08</v>
      </c>
      <c r="I132" s="143">
        <v>0.51</v>
      </c>
      <c r="J132" s="143">
        <v>12.9</v>
      </c>
      <c r="K132" s="142">
        <v>0.67</v>
      </c>
      <c r="L132" s="142">
        <v>16.13</v>
      </c>
      <c r="M132" s="142">
        <v>134.91</v>
      </c>
      <c r="N132" s="142">
        <v>18.489999999999998</v>
      </c>
      <c r="O132" s="142">
        <v>0.85</v>
      </c>
    </row>
    <row r="133" spans="1:15" x14ac:dyDescent="0.3">
      <c r="A133" s="145" t="s">
        <v>431</v>
      </c>
      <c r="B133" s="120" t="s">
        <v>527</v>
      </c>
      <c r="C133" s="121">
        <v>150</v>
      </c>
      <c r="D133" s="142">
        <v>3.09</v>
      </c>
      <c r="E133" s="142">
        <v>9.18</v>
      </c>
      <c r="F133" s="142">
        <v>15.37</v>
      </c>
      <c r="G133" s="142">
        <v>157.53</v>
      </c>
      <c r="H133" s="142">
        <v>0.11</v>
      </c>
      <c r="I133" s="142">
        <v>11.91</v>
      </c>
      <c r="J133" s="142">
        <v>1058.95</v>
      </c>
      <c r="K133" s="142">
        <v>0.45</v>
      </c>
      <c r="L133" s="143">
        <v>64.7</v>
      </c>
      <c r="M133" s="142">
        <v>91.17</v>
      </c>
      <c r="N133" s="142">
        <v>34.92</v>
      </c>
      <c r="O133" s="142">
        <v>0.88</v>
      </c>
    </row>
    <row r="134" spans="1:15" x14ac:dyDescent="0.3">
      <c r="A134" s="121" t="s">
        <v>212</v>
      </c>
      <c r="B134" s="120" t="s">
        <v>12</v>
      </c>
      <c r="C134" s="121">
        <v>200</v>
      </c>
      <c r="D134" s="142">
        <v>3.87</v>
      </c>
      <c r="E134" s="143">
        <v>3.1</v>
      </c>
      <c r="F134" s="142">
        <v>16.190000000000001</v>
      </c>
      <c r="G134" s="142">
        <v>109.45</v>
      </c>
      <c r="H134" s="142">
        <v>0.04</v>
      </c>
      <c r="I134" s="143">
        <v>1.3</v>
      </c>
      <c r="J134" s="142">
        <v>22.12</v>
      </c>
      <c r="K134" s="142">
        <v>0.11</v>
      </c>
      <c r="L134" s="142">
        <v>125.45</v>
      </c>
      <c r="M134" s="143">
        <v>116.2</v>
      </c>
      <c r="N134" s="121">
        <v>31</v>
      </c>
      <c r="O134" s="142">
        <v>1.01</v>
      </c>
    </row>
    <row r="135" spans="1:15" x14ac:dyDescent="0.3">
      <c r="A135" s="142"/>
      <c r="B135" s="120" t="s">
        <v>104</v>
      </c>
      <c r="C135" s="121">
        <v>40</v>
      </c>
      <c r="D135" s="142">
        <v>3.16</v>
      </c>
      <c r="E135" s="143">
        <v>0.4</v>
      </c>
      <c r="F135" s="142">
        <v>19.32</v>
      </c>
      <c r="G135" s="121">
        <v>94</v>
      </c>
      <c r="H135" s="142">
        <v>0.06</v>
      </c>
      <c r="I135" s="144"/>
      <c r="J135" s="144"/>
      <c r="K135" s="142">
        <v>0.52</v>
      </c>
      <c r="L135" s="143">
        <v>9.1999999999999993</v>
      </c>
      <c r="M135" s="143">
        <v>34.799999999999997</v>
      </c>
      <c r="N135" s="143">
        <v>13.2</v>
      </c>
      <c r="O135" s="143">
        <v>0.8</v>
      </c>
    </row>
    <row r="136" spans="1:15" x14ac:dyDescent="0.3">
      <c r="A136" s="204" t="s">
        <v>52</v>
      </c>
      <c r="B136" s="204"/>
      <c r="C136" s="124">
        <v>510</v>
      </c>
      <c r="D136" s="142">
        <v>24.49</v>
      </c>
      <c r="E136" s="142">
        <v>27.44</v>
      </c>
      <c r="F136" s="142">
        <v>60.11</v>
      </c>
      <c r="G136" s="142">
        <v>585.75</v>
      </c>
      <c r="H136" s="142">
        <v>0.28999999999999998</v>
      </c>
      <c r="I136" s="142">
        <v>13.72</v>
      </c>
      <c r="J136" s="142">
        <v>1138.97</v>
      </c>
      <c r="K136" s="142">
        <v>1.85</v>
      </c>
      <c r="L136" s="142">
        <v>217.88</v>
      </c>
      <c r="M136" s="142">
        <v>380.08</v>
      </c>
      <c r="N136" s="142">
        <v>97.66</v>
      </c>
      <c r="O136" s="142">
        <v>3.56</v>
      </c>
    </row>
    <row r="137" spans="1:15" x14ac:dyDescent="0.3">
      <c r="A137" s="229" t="s">
        <v>538</v>
      </c>
      <c r="B137" s="229"/>
      <c r="C137" s="229"/>
      <c r="D137" s="229"/>
      <c r="E137" s="229"/>
      <c r="F137" s="229"/>
      <c r="G137" s="229"/>
      <c r="H137" s="229"/>
      <c r="I137" s="229"/>
      <c r="J137" s="229"/>
      <c r="K137" s="229"/>
      <c r="L137" s="229"/>
      <c r="M137" s="229"/>
      <c r="N137" s="229"/>
      <c r="O137" s="229"/>
    </row>
    <row r="138" spans="1:15" x14ac:dyDescent="0.3">
      <c r="A138" s="121" t="s">
        <v>182</v>
      </c>
      <c r="B138" s="120" t="s">
        <v>100</v>
      </c>
      <c r="C138" s="121">
        <v>100</v>
      </c>
      <c r="D138" s="143">
        <v>1.5</v>
      </c>
      <c r="E138" s="143">
        <v>0.5</v>
      </c>
      <c r="F138" s="121">
        <v>21</v>
      </c>
      <c r="G138" s="121">
        <v>96</v>
      </c>
      <c r="H138" s="142">
        <v>0.04</v>
      </c>
      <c r="I138" s="121">
        <v>10</v>
      </c>
      <c r="J138" s="144"/>
      <c r="K138" s="143">
        <v>0.4</v>
      </c>
      <c r="L138" s="121">
        <v>8</v>
      </c>
      <c r="M138" s="121">
        <v>28</v>
      </c>
      <c r="N138" s="121">
        <v>42</v>
      </c>
      <c r="O138" s="143">
        <v>0.6</v>
      </c>
    </row>
    <row r="139" spans="1:15" x14ac:dyDescent="0.3">
      <c r="A139" s="121"/>
      <c r="B139" s="120" t="s">
        <v>125</v>
      </c>
      <c r="C139" s="121">
        <v>200</v>
      </c>
      <c r="D139" s="143">
        <v>5.4</v>
      </c>
      <c r="E139" s="121">
        <v>5</v>
      </c>
      <c r="F139" s="143">
        <v>21.6</v>
      </c>
      <c r="G139" s="121">
        <v>158</v>
      </c>
      <c r="H139" s="142">
        <v>0.06</v>
      </c>
      <c r="I139" s="143">
        <v>1.8</v>
      </c>
      <c r="J139" s="121">
        <v>40</v>
      </c>
      <c r="K139" s="144"/>
      <c r="L139" s="121">
        <v>242</v>
      </c>
      <c r="M139" s="121">
        <v>188</v>
      </c>
      <c r="N139" s="121">
        <v>30</v>
      </c>
      <c r="O139" s="143">
        <v>0.2</v>
      </c>
    </row>
    <row r="140" spans="1:15" x14ac:dyDescent="0.3">
      <c r="A140" s="204" t="s">
        <v>539</v>
      </c>
      <c r="B140" s="204"/>
      <c r="C140" s="124">
        <v>300</v>
      </c>
      <c r="D140" s="142">
        <v>6.9</v>
      </c>
      <c r="E140" s="142">
        <v>5.5</v>
      </c>
      <c r="F140" s="142">
        <v>42.6</v>
      </c>
      <c r="G140" s="121">
        <v>254</v>
      </c>
      <c r="H140" s="143">
        <v>0.1</v>
      </c>
      <c r="I140" s="143">
        <v>11.8</v>
      </c>
      <c r="J140" s="121">
        <v>40</v>
      </c>
      <c r="K140" s="143">
        <v>0.4</v>
      </c>
      <c r="L140" s="121">
        <v>250</v>
      </c>
      <c r="M140" s="121">
        <v>216</v>
      </c>
      <c r="N140" s="121">
        <v>72</v>
      </c>
      <c r="O140" s="143">
        <v>0.8</v>
      </c>
    </row>
    <row r="141" spans="1:15" x14ac:dyDescent="0.3">
      <c r="A141" s="229" t="s">
        <v>13</v>
      </c>
      <c r="B141" s="229"/>
      <c r="C141" s="229"/>
      <c r="D141" s="229"/>
      <c r="E141" s="229"/>
      <c r="F141" s="229"/>
      <c r="G141" s="229"/>
      <c r="H141" s="229"/>
      <c r="I141" s="229"/>
      <c r="J141" s="229"/>
      <c r="K141" s="229"/>
      <c r="L141" s="229"/>
      <c r="M141" s="229"/>
      <c r="N141" s="229"/>
      <c r="O141" s="229"/>
    </row>
    <row r="142" spans="1:15" x14ac:dyDescent="0.3">
      <c r="A142" s="121" t="s">
        <v>535</v>
      </c>
      <c r="B142" s="120" t="s">
        <v>528</v>
      </c>
      <c r="C142" s="121">
        <v>60</v>
      </c>
      <c r="D142" s="142">
        <v>0.86</v>
      </c>
      <c r="E142" s="142">
        <v>3.05</v>
      </c>
      <c r="F142" s="142">
        <v>5.0199999999999996</v>
      </c>
      <c r="G142" s="142">
        <v>50.88</v>
      </c>
      <c r="H142" s="142">
        <v>0.01</v>
      </c>
      <c r="I142" s="143">
        <v>5.7</v>
      </c>
      <c r="J142" s="142">
        <v>1.1399999999999999</v>
      </c>
      <c r="K142" s="142">
        <v>0.42</v>
      </c>
      <c r="L142" s="142">
        <v>21.83</v>
      </c>
      <c r="M142" s="142">
        <v>24.72</v>
      </c>
      <c r="N142" s="142">
        <v>12.58</v>
      </c>
      <c r="O142" s="142">
        <v>0.82</v>
      </c>
    </row>
    <row r="143" spans="1:15" ht="33" x14ac:dyDescent="0.3">
      <c r="A143" s="143" t="s">
        <v>214</v>
      </c>
      <c r="B143" s="120" t="s">
        <v>95</v>
      </c>
      <c r="C143" s="121">
        <v>220</v>
      </c>
      <c r="D143" s="142">
        <v>7.05</v>
      </c>
      <c r="E143" s="142">
        <v>4.9800000000000004</v>
      </c>
      <c r="F143" s="142">
        <v>14.44</v>
      </c>
      <c r="G143" s="143">
        <v>131.1</v>
      </c>
      <c r="H143" s="142">
        <v>0.28000000000000003</v>
      </c>
      <c r="I143" s="142">
        <v>18.190000000000001</v>
      </c>
      <c r="J143" s="142">
        <v>166.56</v>
      </c>
      <c r="K143" s="142">
        <v>1.03</v>
      </c>
      <c r="L143" s="143">
        <v>18.5</v>
      </c>
      <c r="M143" s="142">
        <v>110.14</v>
      </c>
      <c r="N143" s="142">
        <v>29.43</v>
      </c>
      <c r="O143" s="142">
        <v>1.64</v>
      </c>
    </row>
    <row r="144" spans="1:15" x14ac:dyDescent="0.3">
      <c r="A144" s="142" t="s">
        <v>245</v>
      </c>
      <c r="B144" s="120" t="s">
        <v>417</v>
      </c>
      <c r="C144" s="121">
        <v>90</v>
      </c>
      <c r="D144" s="142">
        <v>15.48</v>
      </c>
      <c r="E144" s="143">
        <v>15.5</v>
      </c>
      <c r="F144" s="142">
        <v>3.22</v>
      </c>
      <c r="G144" s="142">
        <v>214.44</v>
      </c>
      <c r="H144" s="142">
        <v>0.53</v>
      </c>
      <c r="I144" s="143">
        <v>3.1</v>
      </c>
      <c r="J144" s="121">
        <v>108</v>
      </c>
      <c r="K144" s="143">
        <v>3.2</v>
      </c>
      <c r="L144" s="142">
        <v>19.18</v>
      </c>
      <c r="M144" s="142">
        <v>162.03</v>
      </c>
      <c r="N144" s="143">
        <v>22.5</v>
      </c>
      <c r="O144" s="142">
        <v>2.29</v>
      </c>
    </row>
    <row r="145" spans="1:15" x14ac:dyDescent="0.3">
      <c r="A145" s="121" t="s">
        <v>228</v>
      </c>
      <c r="B145" s="120" t="s">
        <v>149</v>
      </c>
      <c r="C145" s="121">
        <v>150</v>
      </c>
      <c r="D145" s="142">
        <v>3.27</v>
      </c>
      <c r="E145" s="142">
        <v>4.71</v>
      </c>
      <c r="F145" s="142">
        <v>22.03</v>
      </c>
      <c r="G145" s="142">
        <v>144.03</v>
      </c>
      <c r="H145" s="142">
        <v>0.16</v>
      </c>
      <c r="I145" s="143">
        <v>25.9</v>
      </c>
      <c r="J145" s="143">
        <v>31.4</v>
      </c>
      <c r="K145" s="143">
        <v>0.2</v>
      </c>
      <c r="L145" s="142">
        <v>43.44</v>
      </c>
      <c r="M145" s="142">
        <v>96.82</v>
      </c>
      <c r="N145" s="143">
        <v>32.799999999999997</v>
      </c>
      <c r="O145" s="143">
        <v>1.2</v>
      </c>
    </row>
    <row r="146" spans="1:15" s="139" customFormat="1" x14ac:dyDescent="0.3">
      <c r="A146" s="121" t="s">
        <v>201</v>
      </c>
      <c r="B146" s="120" t="s">
        <v>98</v>
      </c>
      <c r="C146" s="121">
        <v>200</v>
      </c>
      <c r="D146" s="142">
        <v>0.14000000000000001</v>
      </c>
      <c r="E146" s="143">
        <v>0.1</v>
      </c>
      <c r="F146" s="142">
        <v>12.62</v>
      </c>
      <c r="G146" s="142">
        <v>53.09</v>
      </c>
      <c r="H146" s="144"/>
      <c r="I146" s="121">
        <v>3</v>
      </c>
      <c r="J146" s="143">
        <v>1.6</v>
      </c>
      <c r="K146" s="143">
        <v>0.2</v>
      </c>
      <c r="L146" s="142">
        <v>5.33</v>
      </c>
      <c r="M146" s="143">
        <v>3.2</v>
      </c>
      <c r="N146" s="143">
        <v>1.4</v>
      </c>
      <c r="O146" s="142">
        <v>0.11</v>
      </c>
    </row>
    <row r="147" spans="1:15" s="139" customFormat="1" x14ac:dyDescent="0.3">
      <c r="A147" s="142"/>
      <c r="B147" s="120" t="s">
        <v>104</v>
      </c>
      <c r="C147" s="121">
        <v>60</v>
      </c>
      <c r="D147" s="142">
        <v>4.74</v>
      </c>
      <c r="E147" s="143">
        <v>0.6</v>
      </c>
      <c r="F147" s="142">
        <v>28.98</v>
      </c>
      <c r="G147" s="121">
        <v>141</v>
      </c>
      <c r="H147" s="143">
        <v>0.1</v>
      </c>
      <c r="I147" s="144"/>
      <c r="J147" s="144"/>
      <c r="K147" s="142">
        <v>0.78</v>
      </c>
      <c r="L147" s="143">
        <v>13.8</v>
      </c>
      <c r="M147" s="143">
        <v>52.2</v>
      </c>
      <c r="N147" s="143">
        <v>19.8</v>
      </c>
      <c r="O147" s="143">
        <v>1.2</v>
      </c>
    </row>
    <row r="148" spans="1:15" s="139" customFormat="1" x14ac:dyDescent="0.3">
      <c r="A148" s="204" t="s">
        <v>55</v>
      </c>
      <c r="B148" s="204"/>
      <c r="C148" s="124">
        <v>780</v>
      </c>
      <c r="D148" s="142">
        <v>31.54</v>
      </c>
      <c r="E148" s="142">
        <v>28.94</v>
      </c>
      <c r="F148" s="142">
        <v>86.31</v>
      </c>
      <c r="G148" s="142">
        <v>734.54</v>
      </c>
      <c r="H148" s="142">
        <v>1.08</v>
      </c>
      <c r="I148" s="142">
        <v>55.89</v>
      </c>
      <c r="J148" s="143">
        <v>308.7</v>
      </c>
      <c r="K148" s="142">
        <v>5.83</v>
      </c>
      <c r="L148" s="142">
        <v>122.08</v>
      </c>
      <c r="M148" s="142">
        <v>449.11</v>
      </c>
      <c r="N148" s="142">
        <v>118.51</v>
      </c>
      <c r="O148" s="142">
        <v>7.26</v>
      </c>
    </row>
    <row r="149" spans="1:15" s="139" customFormat="1" x14ac:dyDescent="0.3">
      <c r="A149" s="229" t="s">
        <v>14</v>
      </c>
      <c r="B149" s="229"/>
      <c r="C149" s="229"/>
      <c r="D149" s="229"/>
      <c r="E149" s="229"/>
      <c r="F149" s="229"/>
      <c r="G149" s="229"/>
      <c r="H149" s="229"/>
      <c r="I149" s="229"/>
      <c r="J149" s="229"/>
      <c r="K149" s="229"/>
      <c r="L149" s="229"/>
      <c r="M149" s="229"/>
      <c r="N149" s="229"/>
      <c r="O149" s="229"/>
    </row>
    <row r="150" spans="1:15" s="139" customFormat="1" x14ac:dyDescent="0.3">
      <c r="A150" s="121" t="s">
        <v>182</v>
      </c>
      <c r="B150" s="120" t="s">
        <v>100</v>
      </c>
      <c r="C150" s="121">
        <v>100</v>
      </c>
      <c r="D150" s="143">
        <v>1.5</v>
      </c>
      <c r="E150" s="143">
        <v>0.5</v>
      </c>
      <c r="F150" s="121">
        <v>21</v>
      </c>
      <c r="G150" s="121">
        <v>96</v>
      </c>
      <c r="H150" s="142">
        <v>0.04</v>
      </c>
      <c r="I150" s="121">
        <v>10</v>
      </c>
      <c r="J150" s="144"/>
      <c r="K150" s="143">
        <v>0.4</v>
      </c>
      <c r="L150" s="121">
        <v>8</v>
      </c>
      <c r="M150" s="121">
        <v>28</v>
      </c>
      <c r="N150" s="121">
        <v>42</v>
      </c>
      <c r="O150" s="143">
        <v>0.6</v>
      </c>
    </row>
    <row r="151" spans="1:15" s="139" customFormat="1" x14ac:dyDescent="0.3">
      <c r="A151" s="146"/>
      <c r="B151" s="120" t="s">
        <v>136</v>
      </c>
      <c r="C151" s="121">
        <v>200</v>
      </c>
      <c r="D151" s="143">
        <v>5.4</v>
      </c>
      <c r="E151" s="121">
        <v>5</v>
      </c>
      <c r="F151" s="143">
        <v>21.6</v>
      </c>
      <c r="G151" s="121">
        <v>158</v>
      </c>
      <c r="H151" s="142">
        <v>0.06</v>
      </c>
      <c r="I151" s="143">
        <v>1.8</v>
      </c>
      <c r="J151" s="121">
        <v>40</v>
      </c>
      <c r="K151" s="144"/>
      <c r="L151" s="121">
        <v>242</v>
      </c>
      <c r="M151" s="121">
        <v>188</v>
      </c>
      <c r="N151" s="121">
        <v>30</v>
      </c>
      <c r="O151" s="143">
        <v>0.2</v>
      </c>
    </row>
    <row r="152" spans="1:15" ht="16.5" customHeight="1" x14ac:dyDescent="0.3">
      <c r="A152" s="204" t="s">
        <v>85</v>
      </c>
      <c r="B152" s="204"/>
      <c r="C152" s="124">
        <v>300</v>
      </c>
      <c r="D152" s="142">
        <v>6.9</v>
      </c>
      <c r="E152" s="142">
        <v>5.5</v>
      </c>
      <c r="F152" s="142">
        <v>42.6</v>
      </c>
      <c r="G152" s="121">
        <v>254</v>
      </c>
      <c r="H152" s="143">
        <v>0.1</v>
      </c>
      <c r="I152" s="143">
        <v>11.8</v>
      </c>
      <c r="J152" s="121">
        <v>40</v>
      </c>
      <c r="K152" s="143">
        <v>0.4</v>
      </c>
      <c r="L152" s="121">
        <v>250</v>
      </c>
      <c r="M152" s="121">
        <v>216</v>
      </c>
      <c r="N152" s="121">
        <v>72</v>
      </c>
      <c r="O152" s="143">
        <v>0.8</v>
      </c>
    </row>
    <row r="153" spans="1:15" x14ac:dyDescent="0.3">
      <c r="A153" s="204" t="s">
        <v>56</v>
      </c>
      <c r="B153" s="204"/>
      <c r="C153" s="126">
        <v>1890</v>
      </c>
      <c r="D153" s="142">
        <v>69.83</v>
      </c>
      <c r="E153" s="142">
        <v>67.38</v>
      </c>
      <c r="F153" s="142">
        <v>231.62</v>
      </c>
      <c r="G153" s="142">
        <v>1828.29</v>
      </c>
      <c r="H153" s="142">
        <v>1.57</v>
      </c>
      <c r="I153" s="142">
        <v>93.21</v>
      </c>
      <c r="J153" s="142">
        <v>1527.67</v>
      </c>
      <c r="K153" s="142">
        <v>8.48</v>
      </c>
      <c r="L153" s="142">
        <v>839.96</v>
      </c>
      <c r="M153" s="142">
        <v>1261.19</v>
      </c>
      <c r="N153" s="142">
        <v>360.17</v>
      </c>
      <c r="O153" s="142">
        <v>12.42</v>
      </c>
    </row>
    <row r="154" spans="1:15" s="139" customFormat="1" x14ac:dyDescent="0.3">
      <c r="A154" s="112" t="s">
        <v>74</v>
      </c>
      <c r="B154" s="110" t="s">
        <v>75</v>
      </c>
      <c r="C154" s="111"/>
      <c r="D154" s="111"/>
      <c r="E154" s="111"/>
      <c r="F154" s="111"/>
      <c r="G154" s="111"/>
      <c r="H154" s="227"/>
      <c r="I154" s="227"/>
      <c r="J154" s="230"/>
      <c r="K154" s="230"/>
      <c r="L154" s="230"/>
      <c r="M154" s="230"/>
      <c r="N154" s="230"/>
      <c r="O154" s="230"/>
    </row>
    <row r="155" spans="1:15" s="139" customFormat="1" x14ac:dyDescent="0.3">
      <c r="A155" s="112" t="s">
        <v>76</v>
      </c>
      <c r="B155" s="110" t="s">
        <v>261</v>
      </c>
      <c r="C155" s="111"/>
      <c r="D155" s="111"/>
      <c r="E155" s="111"/>
      <c r="F155" s="111"/>
      <c r="G155" s="111"/>
      <c r="H155" s="227"/>
      <c r="I155" s="227"/>
      <c r="J155" s="228"/>
      <c r="K155" s="228"/>
      <c r="L155" s="228"/>
      <c r="M155" s="228"/>
      <c r="N155" s="228"/>
      <c r="O155" s="228"/>
    </row>
    <row r="156" spans="1:15" s="139" customFormat="1" x14ac:dyDescent="0.3">
      <c r="A156" s="115" t="s">
        <v>27</v>
      </c>
      <c r="B156" s="116" t="s">
        <v>28</v>
      </c>
      <c r="C156" s="111"/>
      <c r="D156" s="111"/>
      <c r="E156" s="111"/>
      <c r="F156" s="111"/>
      <c r="G156" s="111"/>
      <c r="H156" s="140"/>
      <c r="I156" s="140"/>
      <c r="J156" s="111"/>
      <c r="K156" s="111"/>
      <c r="L156" s="111"/>
      <c r="M156" s="111"/>
      <c r="N156" s="111"/>
      <c r="O156" s="111"/>
    </row>
    <row r="157" spans="1:15" s="139" customFormat="1" x14ac:dyDescent="0.3">
      <c r="A157" s="115" t="s">
        <v>29</v>
      </c>
      <c r="B157" s="116">
        <v>2</v>
      </c>
      <c r="C157" s="111"/>
      <c r="D157" s="111"/>
      <c r="E157" s="111"/>
      <c r="F157" s="111"/>
      <c r="G157" s="111"/>
      <c r="H157" s="140"/>
      <c r="I157" s="140"/>
      <c r="J157" s="111"/>
      <c r="K157" s="111"/>
      <c r="L157" s="111"/>
      <c r="M157" s="111"/>
      <c r="N157" s="111"/>
      <c r="O157" s="111"/>
    </row>
    <row r="158" spans="1:15" x14ac:dyDescent="0.3">
      <c r="A158" s="200" t="s">
        <v>30</v>
      </c>
      <c r="B158" s="200" t="s">
        <v>31</v>
      </c>
      <c r="C158" s="200" t="s">
        <v>32</v>
      </c>
      <c r="D158" s="207" t="s">
        <v>33</v>
      </c>
      <c r="E158" s="207"/>
      <c r="F158" s="207"/>
      <c r="G158" s="200" t="s">
        <v>34</v>
      </c>
      <c r="H158" s="207" t="s">
        <v>35</v>
      </c>
      <c r="I158" s="207"/>
      <c r="J158" s="207"/>
      <c r="K158" s="207"/>
      <c r="L158" s="207" t="s">
        <v>36</v>
      </c>
      <c r="M158" s="207"/>
      <c r="N158" s="207"/>
      <c r="O158" s="207"/>
    </row>
    <row r="159" spans="1:15" x14ac:dyDescent="0.3">
      <c r="A159" s="202"/>
      <c r="B159" s="210"/>
      <c r="C159" s="202"/>
      <c r="D159" s="141" t="s">
        <v>37</v>
      </c>
      <c r="E159" s="141" t="s">
        <v>38</v>
      </c>
      <c r="F159" s="141" t="s">
        <v>39</v>
      </c>
      <c r="G159" s="202"/>
      <c r="H159" s="141" t="s">
        <v>40</v>
      </c>
      <c r="I159" s="141" t="s">
        <v>41</v>
      </c>
      <c r="J159" s="141" t="s">
        <v>42</v>
      </c>
      <c r="K159" s="141" t="s">
        <v>43</v>
      </c>
      <c r="L159" s="141" t="s">
        <v>44</v>
      </c>
      <c r="M159" s="141" t="s">
        <v>45</v>
      </c>
      <c r="N159" s="141" t="s">
        <v>46</v>
      </c>
      <c r="O159" s="141" t="s">
        <v>47</v>
      </c>
    </row>
    <row r="160" spans="1:15" x14ac:dyDescent="0.3">
      <c r="A160" s="124">
        <v>1</v>
      </c>
      <c r="B160" s="124">
        <v>2</v>
      </c>
      <c r="C160" s="124">
        <v>3</v>
      </c>
      <c r="D160" s="124">
        <v>4</v>
      </c>
      <c r="E160" s="124">
        <v>5</v>
      </c>
      <c r="F160" s="124">
        <v>6</v>
      </c>
      <c r="G160" s="124">
        <v>7</v>
      </c>
      <c r="H160" s="124">
        <v>8</v>
      </c>
      <c r="I160" s="124">
        <v>9</v>
      </c>
      <c r="J160" s="124">
        <v>10</v>
      </c>
      <c r="K160" s="124">
        <v>11</v>
      </c>
      <c r="L160" s="124">
        <v>12</v>
      </c>
      <c r="M160" s="124">
        <v>13</v>
      </c>
      <c r="N160" s="124">
        <v>14</v>
      </c>
      <c r="O160" s="124">
        <v>15</v>
      </c>
    </row>
    <row r="161" spans="1:15" x14ac:dyDescent="0.3">
      <c r="A161" s="229" t="s">
        <v>48</v>
      </c>
      <c r="B161" s="229"/>
      <c r="C161" s="229"/>
      <c r="D161" s="229"/>
      <c r="E161" s="229"/>
      <c r="F161" s="229"/>
      <c r="G161" s="229"/>
      <c r="H161" s="229"/>
      <c r="I161" s="229"/>
      <c r="J161" s="229"/>
      <c r="K161" s="229"/>
      <c r="L161" s="229"/>
      <c r="M161" s="229"/>
      <c r="N161" s="229"/>
      <c r="O161" s="229"/>
    </row>
    <row r="162" spans="1:15" x14ac:dyDescent="0.3">
      <c r="A162" s="121" t="s">
        <v>177</v>
      </c>
      <c r="B162" s="120" t="s">
        <v>49</v>
      </c>
      <c r="C162" s="121">
        <v>10</v>
      </c>
      <c r="D162" s="142">
        <v>0.08</v>
      </c>
      <c r="E162" s="142">
        <v>7.25</v>
      </c>
      <c r="F162" s="142">
        <v>0.13</v>
      </c>
      <c r="G162" s="143">
        <v>66.099999999999994</v>
      </c>
      <c r="H162" s="144"/>
      <c r="I162" s="144"/>
      <c r="J162" s="121">
        <v>45</v>
      </c>
      <c r="K162" s="143">
        <v>0.1</v>
      </c>
      <c r="L162" s="143">
        <v>2.4</v>
      </c>
      <c r="M162" s="121">
        <v>3</v>
      </c>
      <c r="N162" s="142">
        <v>0.05</v>
      </c>
      <c r="O162" s="142">
        <v>0.02</v>
      </c>
    </row>
    <row r="163" spans="1:15" x14ac:dyDescent="0.3">
      <c r="A163" s="121" t="s">
        <v>422</v>
      </c>
      <c r="B163" s="120" t="s">
        <v>343</v>
      </c>
      <c r="C163" s="121">
        <v>70</v>
      </c>
      <c r="D163" s="142">
        <v>7.69</v>
      </c>
      <c r="E163" s="142">
        <v>9.94</v>
      </c>
      <c r="F163" s="142">
        <v>1.35</v>
      </c>
      <c r="G163" s="142">
        <v>125.69</v>
      </c>
      <c r="H163" s="142">
        <v>0.05</v>
      </c>
      <c r="I163" s="142">
        <v>0.26</v>
      </c>
      <c r="J163" s="121">
        <v>150</v>
      </c>
      <c r="K163" s="142">
        <v>1.68</v>
      </c>
      <c r="L163" s="142">
        <v>55.54</v>
      </c>
      <c r="M163" s="142">
        <v>125.73</v>
      </c>
      <c r="N163" s="142">
        <v>9.56</v>
      </c>
      <c r="O163" s="142">
        <v>1.43</v>
      </c>
    </row>
    <row r="164" spans="1:15" ht="33" x14ac:dyDescent="0.3">
      <c r="A164" s="121" t="s">
        <v>216</v>
      </c>
      <c r="B164" s="120" t="s">
        <v>174</v>
      </c>
      <c r="C164" s="121">
        <v>210</v>
      </c>
      <c r="D164" s="142">
        <v>8.61</v>
      </c>
      <c r="E164" s="142">
        <v>7.61</v>
      </c>
      <c r="F164" s="142">
        <v>41.54</v>
      </c>
      <c r="G164" s="142">
        <v>269.54000000000002</v>
      </c>
      <c r="H164" s="142">
        <v>0.23</v>
      </c>
      <c r="I164" s="143">
        <v>1.3</v>
      </c>
      <c r="J164" s="143">
        <v>45.4</v>
      </c>
      <c r="K164" s="142">
        <v>0.51</v>
      </c>
      <c r="L164" s="142">
        <v>132.37</v>
      </c>
      <c r="M164" s="142">
        <v>225.98</v>
      </c>
      <c r="N164" s="142">
        <v>104.14</v>
      </c>
      <c r="O164" s="142">
        <v>3.17</v>
      </c>
    </row>
    <row r="165" spans="1:15" x14ac:dyDescent="0.3">
      <c r="A165" s="121" t="s">
        <v>197</v>
      </c>
      <c r="B165" s="120" t="s">
        <v>345</v>
      </c>
      <c r="C165" s="121">
        <v>200</v>
      </c>
      <c r="D165" s="143">
        <v>0.2</v>
      </c>
      <c r="E165" s="142">
        <v>0.02</v>
      </c>
      <c r="F165" s="142">
        <v>11.05</v>
      </c>
      <c r="G165" s="142">
        <v>45.41</v>
      </c>
      <c r="H165" s="144"/>
      <c r="I165" s="143">
        <v>0.1</v>
      </c>
      <c r="J165" s="143">
        <v>0.5</v>
      </c>
      <c r="K165" s="144"/>
      <c r="L165" s="142">
        <v>5.28</v>
      </c>
      <c r="M165" s="142">
        <v>8.24</v>
      </c>
      <c r="N165" s="143">
        <v>4.4000000000000004</v>
      </c>
      <c r="O165" s="142">
        <v>0.85</v>
      </c>
    </row>
    <row r="166" spans="1:15" x14ac:dyDescent="0.3">
      <c r="A166" s="142"/>
      <c r="B166" s="120" t="s">
        <v>104</v>
      </c>
      <c r="C166" s="121">
        <v>40</v>
      </c>
      <c r="D166" s="142">
        <v>3.16</v>
      </c>
      <c r="E166" s="143">
        <v>0.4</v>
      </c>
      <c r="F166" s="142">
        <v>19.32</v>
      </c>
      <c r="G166" s="121">
        <v>94</v>
      </c>
      <c r="H166" s="142">
        <v>0.06</v>
      </c>
      <c r="I166" s="144"/>
      <c r="J166" s="144"/>
      <c r="K166" s="142">
        <v>0.52</v>
      </c>
      <c r="L166" s="143">
        <v>9.1999999999999993</v>
      </c>
      <c r="M166" s="143">
        <v>34.799999999999997</v>
      </c>
      <c r="N166" s="143">
        <v>13.2</v>
      </c>
      <c r="O166" s="143">
        <v>0.8</v>
      </c>
    </row>
    <row r="167" spans="1:15" x14ac:dyDescent="0.3">
      <c r="A167" s="204" t="s">
        <v>52</v>
      </c>
      <c r="B167" s="204"/>
      <c r="C167" s="124">
        <v>530</v>
      </c>
      <c r="D167" s="142">
        <v>19.739999999999998</v>
      </c>
      <c r="E167" s="142">
        <v>25.22</v>
      </c>
      <c r="F167" s="142">
        <v>73.39</v>
      </c>
      <c r="G167" s="142">
        <v>600.74</v>
      </c>
      <c r="H167" s="142">
        <v>0.34</v>
      </c>
      <c r="I167" s="142">
        <v>1.66</v>
      </c>
      <c r="J167" s="143">
        <v>240.9</v>
      </c>
      <c r="K167" s="142">
        <v>2.81</v>
      </c>
      <c r="L167" s="142">
        <v>204.79</v>
      </c>
      <c r="M167" s="142">
        <v>397.75</v>
      </c>
      <c r="N167" s="142">
        <v>131.35</v>
      </c>
      <c r="O167" s="142">
        <v>6.27</v>
      </c>
    </row>
    <row r="168" spans="1:15" x14ac:dyDescent="0.3">
      <c r="A168" s="229" t="s">
        <v>538</v>
      </c>
      <c r="B168" s="229"/>
      <c r="C168" s="229"/>
      <c r="D168" s="229"/>
      <c r="E168" s="229"/>
      <c r="F168" s="229"/>
      <c r="G168" s="229"/>
      <c r="H168" s="229"/>
      <c r="I168" s="229"/>
      <c r="J168" s="229"/>
      <c r="K168" s="229"/>
      <c r="L168" s="229"/>
      <c r="M168" s="229"/>
      <c r="N168" s="229"/>
      <c r="O168" s="229"/>
    </row>
    <row r="169" spans="1:15" x14ac:dyDescent="0.3">
      <c r="A169" s="121" t="s">
        <v>182</v>
      </c>
      <c r="B169" s="120" t="s">
        <v>100</v>
      </c>
      <c r="C169" s="121">
        <v>100</v>
      </c>
      <c r="D169" s="143">
        <v>1.5</v>
      </c>
      <c r="E169" s="143">
        <v>0.5</v>
      </c>
      <c r="F169" s="121">
        <v>21</v>
      </c>
      <c r="G169" s="121">
        <v>96</v>
      </c>
      <c r="H169" s="142">
        <v>0.04</v>
      </c>
      <c r="I169" s="121">
        <v>10</v>
      </c>
      <c r="J169" s="144"/>
      <c r="K169" s="143">
        <v>0.4</v>
      </c>
      <c r="L169" s="121">
        <v>8</v>
      </c>
      <c r="M169" s="121">
        <v>28</v>
      </c>
      <c r="N169" s="121">
        <v>42</v>
      </c>
      <c r="O169" s="143">
        <v>0.6</v>
      </c>
    </row>
    <row r="170" spans="1:15" x14ac:dyDescent="0.3">
      <c r="A170" s="121" t="s">
        <v>189</v>
      </c>
      <c r="B170" s="120" t="s">
        <v>25</v>
      </c>
      <c r="C170" s="121">
        <v>200</v>
      </c>
      <c r="D170" s="142">
        <v>1.82</v>
      </c>
      <c r="E170" s="142">
        <v>1.42</v>
      </c>
      <c r="F170" s="142">
        <v>13.74</v>
      </c>
      <c r="G170" s="142">
        <v>75.650000000000006</v>
      </c>
      <c r="H170" s="142">
        <v>0.02</v>
      </c>
      <c r="I170" s="142">
        <v>0.83</v>
      </c>
      <c r="J170" s="142">
        <v>12.82</v>
      </c>
      <c r="K170" s="142">
        <v>0.06</v>
      </c>
      <c r="L170" s="142">
        <v>72.48</v>
      </c>
      <c r="M170" s="142">
        <v>58.64</v>
      </c>
      <c r="N170" s="142">
        <v>12.24</v>
      </c>
      <c r="O170" s="142">
        <v>0.91</v>
      </c>
    </row>
    <row r="171" spans="1:15" x14ac:dyDescent="0.3">
      <c r="A171" s="204" t="s">
        <v>539</v>
      </c>
      <c r="B171" s="204"/>
      <c r="C171" s="124">
        <v>300</v>
      </c>
      <c r="D171" s="142">
        <v>3.32</v>
      </c>
      <c r="E171" s="142">
        <v>1.92</v>
      </c>
      <c r="F171" s="142">
        <v>34.74</v>
      </c>
      <c r="G171" s="142">
        <v>171.65</v>
      </c>
      <c r="H171" s="142">
        <v>0.06</v>
      </c>
      <c r="I171" s="142">
        <v>10.83</v>
      </c>
      <c r="J171" s="142">
        <v>12.82</v>
      </c>
      <c r="K171" s="142">
        <v>0.46</v>
      </c>
      <c r="L171" s="142">
        <v>80.48</v>
      </c>
      <c r="M171" s="142">
        <v>86.64</v>
      </c>
      <c r="N171" s="142">
        <v>54.24</v>
      </c>
      <c r="O171" s="142">
        <v>1.51</v>
      </c>
    </row>
    <row r="172" spans="1:15" x14ac:dyDescent="0.3">
      <c r="A172" s="229" t="s">
        <v>13</v>
      </c>
      <c r="B172" s="229"/>
      <c r="C172" s="229"/>
      <c r="D172" s="229"/>
      <c r="E172" s="229"/>
      <c r="F172" s="229"/>
      <c r="G172" s="229"/>
      <c r="H172" s="229"/>
      <c r="I172" s="229"/>
      <c r="J172" s="229"/>
      <c r="K172" s="229"/>
      <c r="L172" s="229"/>
      <c r="M172" s="229"/>
      <c r="N172" s="229"/>
      <c r="O172" s="229"/>
    </row>
    <row r="173" spans="1:15" x14ac:dyDescent="0.3">
      <c r="A173" s="121" t="s">
        <v>432</v>
      </c>
      <c r="B173" s="120" t="s">
        <v>137</v>
      </c>
      <c r="C173" s="121">
        <v>60</v>
      </c>
      <c r="D173" s="142">
        <v>3.64</v>
      </c>
      <c r="E173" s="142">
        <v>3.49</v>
      </c>
      <c r="F173" s="142">
        <v>7.37</v>
      </c>
      <c r="G173" s="142">
        <v>75.709999999999994</v>
      </c>
      <c r="H173" s="142">
        <v>0.08</v>
      </c>
      <c r="I173" s="142">
        <v>8.3800000000000008</v>
      </c>
      <c r="J173" s="142">
        <v>302.61</v>
      </c>
      <c r="K173" s="142">
        <v>1.75</v>
      </c>
      <c r="L173" s="142">
        <v>14.49</v>
      </c>
      <c r="M173" s="142">
        <v>67.42</v>
      </c>
      <c r="N173" s="142">
        <v>27.75</v>
      </c>
      <c r="O173" s="142">
        <v>0.61</v>
      </c>
    </row>
    <row r="174" spans="1:15" x14ac:dyDescent="0.3">
      <c r="A174" s="143" t="s">
        <v>427</v>
      </c>
      <c r="B174" s="120" t="s">
        <v>413</v>
      </c>
      <c r="C174" s="121">
        <v>215</v>
      </c>
      <c r="D174" s="142">
        <v>6.33</v>
      </c>
      <c r="E174" s="143">
        <v>7.3</v>
      </c>
      <c r="F174" s="143">
        <v>14.3</v>
      </c>
      <c r="G174" s="142">
        <v>148.57</v>
      </c>
      <c r="H174" s="142">
        <v>0.28999999999999998</v>
      </c>
      <c r="I174" s="143">
        <v>10.5</v>
      </c>
      <c r="J174" s="142">
        <v>171.32</v>
      </c>
      <c r="K174" s="142">
        <v>1.52</v>
      </c>
      <c r="L174" s="142">
        <v>14.28</v>
      </c>
      <c r="M174" s="142">
        <v>86.85</v>
      </c>
      <c r="N174" s="143">
        <v>23.1</v>
      </c>
      <c r="O174" s="142">
        <v>0.93</v>
      </c>
    </row>
    <row r="175" spans="1:15" ht="33" x14ac:dyDescent="0.3">
      <c r="A175" s="142" t="s">
        <v>433</v>
      </c>
      <c r="B175" s="120" t="s">
        <v>366</v>
      </c>
      <c r="C175" s="121">
        <v>120</v>
      </c>
      <c r="D175" s="142">
        <v>16.96</v>
      </c>
      <c r="E175" s="142">
        <v>14.14</v>
      </c>
      <c r="F175" s="142">
        <v>10.24</v>
      </c>
      <c r="G175" s="142">
        <v>238.69</v>
      </c>
      <c r="H175" s="142">
        <v>0.65</v>
      </c>
      <c r="I175" s="142">
        <v>2.46</v>
      </c>
      <c r="J175" s="143">
        <v>8.9</v>
      </c>
      <c r="K175" s="142">
        <v>0.81</v>
      </c>
      <c r="L175" s="142">
        <v>26.56</v>
      </c>
      <c r="M175" s="142">
        <v>182.64000000000001</v>
      </c>
      <c r="N175" s="143">
        <v>25.19</v>
      </c>
      <c r="O175" s="142">
        <v>2</v>
      </c>
    </row>
    <row r="176" spans="1:15" s="139" customFormat="1" x14ac:dyDescent="0.3">
      <c r="A176" s="121" t="s">
        <v>438</v>
      </c>
      <c r="B176" s="120" t="s">
        <v>489</v>
      </c>
      <c r="C176" s="121">
        <v>150</v>
      </c>
      <c r="D176" s="142">
        <v>4.41</v>
      </c>
      <c r="E176" s="142">
        <v>1.1599999999999999</v>
      </c>
      <c r="F176" s="142">
        <v>19.989999999999998</v>
      </c>
      <c r="G176" s="143">
        <v>107.8</v>
      </c>
      <c r="H176" s="142">
        <v>0.15</v>
      </c>
      <c r="I176" s="144"/>
      <c r="J176" s="143">
        <v>0.7</v>
      </c>
      <c r="K176" s="142">
        <v>0.28000000000000003</v>
      </c>
      <c r="L176" s="142">
        <v>8.84</v>
      </c>
      <c r="M176" s="142">
        <v>104.68</v>
      </c>
      <c r="N176" s="142">
        <v>70.11</v>
      </c>
      <c r="O176" s="142">
        <v>2.36</v>
      </c>
    </row>
    <row r="177" spans="1:15" s="139" customFormat="1" x14ac:dyDescent="0.3">
      <c r="A177" s="142" t="s">
        <v>220</v>
      </c>
      <c r="B177" s="120" t="s">
        <v>66</v>
      </c>
      <c r="C177" s="121">
        <v>200</v>
      </c>
      <c r="D177" s="142">
        <v>0.78</v>
      </c>
      <c r="E177" s="142">
        <v>0.05</v>
      </c>
      <c r="F177" s="142">
        <v>18.63</v>
      </c>
      <c r="G177" s="142">
        <v>78.69</v>
      </c>
      <c r="H177" s="142">
        <v>0.02</v>
      </c>
      <c r="I177" s="143">
        <v>0.6</v>
      </c>
      <c r="J177" s="142">
        <v>87.45</v>
      </c>
      <c r="K177" s="142">
        <v>0.83</v>
      </c>
      <c r="L177" s="142">
        <v>24.33</v>
      </c>
      <c r="M177" s="143">
        <v>21.9</v>
      </c>
      <c r="N177" s="142">
        <v>15.75</v>
      </c>
      <c r="O177" s="142">
        <v>0.51</v>
      </c>
    </row>
    <row r="178" spans="1:15" s="139" customFormat="1" x14ac:dyDescent="0.3">
      <c r="A178" s="144"/>
      <c r="B178" s="120" t="s">
        <v>104</v>
      </c>
      <c r="C178" s="121">
        <v>60</v>
      </c>
      <c r="D178" s="142">
        <v>4.74</v>
      </c>
      <c r="E178" s="143">
        <v>0.6</v>
      </c>
      <c r="F178" s="142">
        <v>28.98</v>
      </c>
      <c r="G178" s="121">
        <v>141</v>
      </c>
      <c r="H178" s="143">
        <v>0.1</v>
      </c>
      <c r="I178" s="144"/>
      <c r="J178" s="144"/>
      <c r="K178" s="142">
        <v>0.78</v>
      </c>
      <c r="L178" s="143">
        <v>13.8</v>
      </c>
      <c r="M178" s="143">
        <v>52.2</v>
      </c>
      <c r="N178" s="143">
        <v>19.8</v>
      </c>
      <c r="O178" s="143">
        <v>1.2</v>
      </c>
    </row>
    <row r="179" spans="1:15" s="139" customFormat="1" x14ac:dyDescent="0.3">
      <c r="A179" s="204" t="s">
        <v>55</v>
      </c>
      <c r="B179" s="204"/>
      <c r="C179" s="124">
        <v>805</v>
      </c>
      <c r="D179" s="142">
        <v>36.86</v>
      </c>
      <c r="E179" s="142">
        <v>26.74</v>
      </c>
      <c r="F179" s="142">
        <v>99.51</v>
      </c>
      <c r="G179" s="142">
        <v>790.46</v>
      </c>
      <c r="H179" s="142">
        <v>1.29</v>
      </c>
      <c r="I179" s="142">
        <v>21.94</v>
      </c>
      <c r="J179" s="142">
        <v>570.98</v>
      </c>
      <c r="K179" s="142">
        <v>5.97</v>
      </c>
      <c r="L179" s="143">
        <v>102.3</v>
      </c>
      <c r="M179" s="142">
        <v>515.69000000000005</v>
      </c>
      <c r="N179" s="143">
        <v>181.7</v>
      </c>
      <c r="O179" s="142">
        <v>7.61</v>
      </c>
    </row>
    <row r="180" spans="1:15" s="139" customFormat="1" x14ac:dyDescent="0.3">
      <c r="A180" s="229" t="s">
        <v>14</v>
      </c>
      <c r="B180" s="229"/>
      <c r="C180" s="229"/>
      <c r="D180" s="229"/>
      <c r="E180" s="229"/>
      <c r="F180" s="229"/>
      <c r="G180" s="229"/>
      <c r="H180" s="229"/>
      <c r="I180" s="229"/>
      <c r="J180" s="229"/>
      <c r="K180" s="229"/>
      <c r="L180" s="229"/>
      <c r="M180" s="229"/>
      <c r="N180" s="229"/>
      <c r="O180" s="229"/>
    </row>
    <row r="181" spans="1:15" s="139" customFormat="1" x14ac:dyDescent="0.3">
      <c r="A181" s="121" t="s">
        <v>182</v>
      </c>
      <c r="B181" s="120" t="s">
        <v>100</v>
      </c>
      <c r="C181" s="121">
        <v>100</v>
      </c>
      <c r="D181" s="143">
        <v>1.5</v>
      </c>
      <c r="E181" s="143">
        <v>0.5</v>
      </c>
      <c r="F181" s="121">
        <v>21</v>
      </c>
      <c r="G181" s="121">
        <v>96</v>
      </c>
      <c r="H181" s="142">
        <v>0.04</v>
      </c>
      <c r="I181" s="121">
        <v>10</v>
      </c>
      <c r="J181" s="144"/>
      <c r="K181" s="143">
        <v>0.4</v>
      </c>
      <c r="L181" s="121">
        <v>8</v>
      </c>
      <c r="M181" s="121">
        <v>28</v>
      </c>
      <c r="N181" s="121">
        <v>42</v>
      </c>
      <c r="O181" s="143">
        <v>0.6</v>
      </c>
    </row>
    <row r="182" spans="1:15" s="139" customFormat="1" x14ac:dyDescent="0.3">
      <c r="A182" s="142"/>
      <c r="B182" s="120" t="s">
        <v>103</v>
      </c>
      <c r="C182" s="121">
        <v>200</v>
      </c>
      <c r="D182" s="121">
        <v>6</v>
      </c>
      <c r="E182" s="121">
        <v>5</v>
      </c>
      <c r="F182" s="143">
        <v>8.4</v>
      </c>
      <c r="G182" s="121">
        <v>102</v>
      </c>
      <c r="H182" s="142">
        <v>0.04</v>
      </c>
      <c r="I182" s="144"/>
      <c r="J182" s="144"/>
      <c r="K182" s="144"/>
      <c r="L182" s="121">
        <v>248</v>
      </c>
      <c r="M182" s="121">
        <v>184</v>
      </c>
      <c r="N182" s="121">
        <v>28</v>
      </c>
      <c r="O182" s="143">
        <v>0.2</v>
      </c>
    </row>
    <row r="183" spans="1:15" ht="16.5" customHeight="1" x14ac:dyDescent="0.3">
      <c r="A183" s="204" t="s">
        <v>85</v>
      </c>
      <c r="B183" s="204"/>
      <c r="C183" s="124">
        <v>300</v>
      </c>
      <c r="D183" s="142">
        <v>7.5</v>
      </c>
      <c r="E183" s="142">
        <v>5.5</v>
      </c>
      <c r="F183" s="142">
        <v>29.4</v>
      </c>
      <c r="G183" s="121">
        <v>198</v>
      </c>
      <c r="H183" s="142">
        <v>0.08</v>
      </c>
      <c r="I183" s="121">
        <v>10</v>
      </c>
      <c r="J183" s="144"/>
      <c r="K183" s="143">
        <v>0.4</v>
      </c>
      <c r="L183" s="121">
        <v>256</v>
      </c>
      <c r="M183" s="121">
        <v>212</v>
      </c>
      <c r="N183" s="121">
        <v>70</v>
      </c>
      <c r="O183" s="143">
        <v>0.8</v>
      </c>
    </row>
    <row r="184" spans="1:15" x14ac:dyDescent="0.3">
      <c r="A184" s="204" t="s">
        <v>56</v>
      </c>
      <c r="B184" s="204"/>
      <c r="C184" s="126">
        <v>1935</v>
      </c>
      <c r="D184" s="142">
        <v>67.42</v>
      </c>
      <c r="E184" s="142">
        <v>59.38</v>
      </c>
      <c r="F184" s="142">
        <v>237.04</v>
      </c>
      <c r="G184" s="142">
        <v>1760.85</v>
      </c>
      <c r="H184" s="142">
        <v>1.77</v>
      </c>
      <c r="I184" s="142">
        <v>44.43</v>
      </c>
      <c r="J184" s="143">
        <v>824.7</v>
      </c>
      <c r="K184" s="142">
        <v>9.64</v>
      </c>
      <c r="L184" s="142">
        <v>643.57000000000005</v>
      </c>
      <c r="M184" s="142">
        <v>1212.08</v>
      </c>
      <c r="N184" s="142">
        <v>437.29</v>
      </c>
      <c r="O184" s="142">
        <v>16.190000000000001</v>
      </c>
    </row>
    <row r="185" spans="1:15" s="139" customFormat="1" x14ac:dyDescent="0.3">
      <c r="A185" s="112" t="s">
        <v>74</v>
      </c>
      <c r="B185" s="110" t="s">
        <v>75</v>
      </c>
      <c r="C185" s="111"/>
      <c r="D185" s="111"/>
      <c r="E185" s="111"/>
      <c r="F185" s="111"/>
      <c r="G185" s="111"/>
      <c r="H185" s="227"/>
      <c r="I185" s="227"/>
      <c r="J185" s="230"/>
      <c r="K185" s="230"/>
      <c r="L185" s="230"/>
      <c r="M185" s="230"/>
      <c r="N185" s="230"/>
      <c r="O185" s="230"/>
    </row>
    <row r="186" spans="1:15" s="139" customFormat="1" x14ac:dyDescent="0.3">
      <c r="A186" s="112" t="s">
        <v>76</v>
      </c>
      <c r="B186" s="110" t="s">
        <v>261</v>
      </c>
      <c r="C186" s="111"/>
      <c r="D186" s="111"/>
      <c r="E186" s="111"/>
      <c r="F186" s="111"/>
      <c r="G186" s="111"/>
      <c r="H186" s="227"/>
      <c r="I186" s="227"/>
      <c r="J186" s="228"/>
      <c r="K186" s="228"/>
      <c r="L186" s="228"/>
      <c r="M186" s="228"/>
      <c r="N186" s="228"/>
      <c r="O186" s="228"/>
    </row>
    <row r="187" spans="1:15" s="139" customFormat="1" x14ac:dyDescent="0.3">
      <c r="A187" s="115" t="s">
        <v>27</v>
      </c>
      <c r="B187" s="116" t="s">
        <v>57</v>
      </c>
      <c r="C187" s="111"/>
      <c r="D187" s="111"/>
      <c r="E187" s="111"/>
      <c r="F187" s="111"/>
      <c r="G187" s="111"/>
      <c r="H187" s="140"/>
      <c r="I187" s="140"/>
      <c r="J187" s="111"/>
      <c r="K187" s="111"/>
      <c r="L187" s="111"/>
      <c r="M187" s="111"/>
      <c r="N187" s="111"/>
      <c r="O187" s="111"/>
    </row>
    <row r="188" spans="1:15" s="139" customFormat="1" x14ac:dyDescent="0.3">
      <c r="A188" s="115" t="s">
        <v>29</v>
      </c>
      <c r="B188" s="116">
        <v>2</v>
      </c>
      <c r="C188" s="111"/>
      <c r="D188" s="111"/>
      <c r="E188" s="111"/>
      <c r="F188" s="111"/>
      <c r="G188" s="111"/>
      <c r="H188" s="140"/>
      <c r="I188" s="140"/>
      <c r="J188" s="111"/>
      <c r="K188" s="111"/>
      <c r="L188" s="111"/>
      <c r="M188" s="111"/>
      <c r="N188" s="111"/>
      <c r="O188" s="111"/>
    </row>
    <row r="189" spans="1:15" x14ac:dyDescent="0.3">
      <c r="A189" s="200" t="s">
        <v>30</v>
      </c>
      <c r="B189" s="200" t="s">
        <v>31</v>
      </c>
      <c r="C189" s="200" t="s">
        <v>32</v>
      </c>
      <c r="D189" s="207" t="s">
        <v>33</v>
      </c>
      <c r="E189" s="207"/>
      <c r="F189" s="207"/>
      <c r="G189" s="200" t="s">
        <v>34</v>
      </c>
      <c r="H189" s="207" t="s">
        <v>35</v>
      </c>
      <c r="I189" s="207"/>
      <c r="J189" s="207"/>
      <c r="K189" s="207"/>
      <c r="L189" s="207" t="s">
        <v>36</v>
      </c>
      <c r="M189" s="207"/>
      <c r="N189" s="207"/>
      <c r="O189" s="207"/>
    </row>
    <row r="190" spans="1:15" x14ac:dyDescent="0.3">
      <c r="A190" s="202"/>
      <c r="B190" s="210"/>
      <c r="C190" s="202"/>
      <c r="D190" s="141" t="s">
        <v>37</v>
      </c>
      <c r="E190" s="141" t="s">
        <v>38</v>
      </c>
      <c r="F190" s="141" t="s">
        <v>39</v>
      </c>
      <c r="G190" s="202"/>
      <c r="H190" s="141" t="s">
        <v>40</v>
      </c>
      <c r="I190" s="141" t="s">
        <v>41</v>
      </c>
      <c r="J190" s="141" t="s">
        <v>42</v>
      </c>
      <c r="K190" s="141" t="s">
        <v>43</v>
      </c>
      <c r="L190" s="141" t="s">
        <v>44</v>
      </c>
      <c r="M190" s="141" t="s">
        <v>45</v>
      </c>
      <c r="N190" s="141" t="s">
        <v>46</v>
      </c>
      <c r="O190" s="141" t="s">
        <v>47</v>
      </c>
    </row>
    <row r="191" spans="1:15" x14ac:dyDescent="0.3">
      <c r="A191" s="124">
        <v>1</v>
      </c>
      <c r="B191" s="124">
        <v>2</v>
      </c>
      <c r="C191" s="124">
        <v>3</v>
      </c>
      <c r="D191" s="124">
        <v>4</v>
      </c>
      <c r="E191" s="124">
        <v>5</v>
      </c>
      <c r="F191" s="124">
        <v>6</v>
      </c>
      <c r="G191" s="124">
        <v>7</v>
      </c>
      <c r="H191" s="124">
        <v>8</v>
      </c>
      <c r="I191" s="124">
        <v>9</v>
      </c>
      <c r="J191" s="124">
        <v>10</v>
      </c>
      <c r="K191" s="124">
        <v>11</v>
      </c>
      <c r="L191" s="124">
        <v>12</v>
      </c>
      <c r="M191" s="124">
        <v>13</v>
      </c>
      <c r="N191" s="124">
        <v>14</v>
      </c>
      <c r="O191" s="124">
        <v>15</v>
      </c>
    </row>
    <row r="192" spans="1:15" x14ac:dyDescent="0.3">
      <c r="A192" s="229" t="s">
        <v>48</v>
      </c>
      <c r="B192" s="229"/>
      <c r="C192" s="229"/>
      <c r="D192" s="229"/>
      <c r="E192" s="229"/>
      <c r="F192" s="229"/>
      <c r="G192" s="229"/>
      <c r="H192" s="229"/>
      <c r="I192" s="229"/>
      <c r="J192" s="229"/>
      <c r="K192" s="229"/>
      <c r="L192" s="229"/>
      <c r="M192" s="229"/>
      <c r="N192" s="229"/>
      <c r="O192" s="229"/>
    </row>
    <row r="193" spans="1:15" x14ac:dyDescent="0.3">
      <c r="A193" s="121" t="s">
        <v>177</v>
      </c>
      <c r="B193" s="120" t="s">
        <v>49</v>
      </c>
      <c r="C193" s="121">
        <v>10</v>
      </c>
      <c r="D193" s="142">
        <v>0.08</v>
      </c>
      <c r="E193" s="142">
        <v>7.25</v>
      </c>
      <c r="F193" s="142">
        <v>0.13</v>
      </c>
      <c r="G193" s="143">
        <v>66.099999999999994</v>
      </c>
      <c r="H193" s="144"/>
      <c r="I193" s="144"/>
      <c r="J193" s="121">
        <v>45</v>
      </c>
      <c r="K193" s="143">
        <v>0.1</v>
      </c>
      <c r="L193" s="143">
        <v>2.4</v>
      </c>
      <c r="M193" s="121">
        <v>3</v>
      </c>
      <c r="N193" s="142">
        <v>0.05</v>
      </c>
      <c r="O193" s="142">
        <v>0.02</v>
      </c>
    </row>
    <row r="194" spans="1:15" ht="33" x14ac:dyDescent="0.3">
      <c r="A194" s="121" t="s">
        <v>232</v>
      </c>
      <c r="B194" s="120" t="s">
        <v>418</v>
      </c>
      <c r="C194" s="121">
        <v>170</v>
      </c>
      <c r="D194" s="143">
        <v>25.240000000000002</v>
      </c>
      <c r="E194" s="142">
        <v>17.16</v>
      </c>
      <c r="F194" s="142">
        <v>32.54</v>
      </c>
      <c r="G194" s="142">
        <v>389.77</v>
      </c>
      <c r="H194" s="142">
        <v>0.09</v>
      </c>
      <c r="I194" s="142">
        <v>0.91999999999999993</v>
      </c>
      <c r="J194" s="143">
        <v>112.2</v>
      </c>
      <c r="K194" s="142">
        <v>0.55000000000000004</v>
      </c>
      <c r="L194" s="142">
        <v>270.88</v>
      </c>
      <c r="M194" s="143">
        <v>338.40000000000003</v>
      </c>
      <c r="N194" s="142">
        <v>40.229999999999997</v>
      </c>
      <c r="O194" s="142">
        <v>1</v>
      </c>
    </row>
    <row r="195" spans="1:15" x14ac:dyDescent="0.3">
      <c r="A195" s="121" t="s">
        <v>189</v>
      </c>
      <c r="B195" s="120" t="s">
        <v>25</v>
      </c>
      <c r="C195" s="121">
        <v>200</v>
      </c>
      <c r="D195" s="142">
        <v>1.82</v>
      </c>
      <c r="E195" s="142">
        <v>1.42</v>
      </c>
      <c r="F195" s="142">
        <v>13.74</v>
      </c>
      <c r="G195" s="142">
        <v>75.650000000000006</v>
      </c>
      <c r="H195" s="142">
        <v>0.02</v>
      </c>
      <c r="I195" s="142">
        <v>0.83</v>
      </c>
      <c r="J195" s="142">
        <v>12.82</v>
      </c>
      <c r="K195" s="142">
        <v>0.06</v>
      </c>
      <c r="L195" s="142">
        <v>72.48</v>
      </c>
      <c r="M195" s="142">
        <v>58.64</v>
      </c>
      <c r="N195" s="142">
        <v>12.24</v>
      </c>
      <c r="O195" s="142">
        <v>0.91</v>
      </c>
    </row>
    <row r="196" spans="1:15" x14ac:dyDescent="0.3">
      <c r="A196" s="142"/>
      <c r="B196" s="120" t="s">
        <v>104</v>
      </c>
      <c r="C196" s="121">
        <v>50</v>
      </c>
      <c r="D196" s="142">
        <v>3.95</v>
      </c>
      <c r="E196" s="143">
        <v>0.5</v>
      </c>
      <c r="F196" s="142">
        <v>24.15</v>
      </c>
      <c r="G196" s="143">
        <v>117.5</v>
      </c>
      <c r="H196" s="142">
        <v>0.08</v>
      </c>
      <c r="I196" s="144"/>
      <c r="J196" s="144"/>
      <c r="K196" s="142">
        <v>0.65</v>
      </c>
      <c r="L196" s="143">
        <v>11.5</v>
      </c>
      <c r="M196" s="143">
        <v>43.5</v>
      </c>
      <c r="N196" s="143">
        <v>16.5</v>
      </c>
      <c r="O196" s="121">
        <v>1</v>
      </c>
    </row>
    <row r="197" spans="1:15" x14ac:dyDescent="0.3">
      <c r="A197" s="204" t="s">
        <v>52</v>
      </c>
      <c r="B197" s="204"/>
      <c r="C197" s="124">
        <v>430</v>
      </c>
      <c r="D197" s="142">
        <v>31.09</v>
      </c>
      <c r="E197" s="142">
        <v>26.33</v>
      </c>
      <c r="F197" s="142">
        <v>70.56</v>
      </c>
      <c r="G197" s="142">
        <v>649.02</v>
      </c>
      <c r="H197" s="142">
        <v>0.19</v>
      </c>
      <c r="I197" s="142">
        <v>1.75</v>
      </c>
      <c r="J197" s="142">
        <v>170.02</v>
      </c>
      <c r="K197" s="142">
        <v>1.36</v>
      </c>
      <c r="L197" s="142">
        <v>357.26</v>
      </c>
      <c r="M197" s="142">
        <v>443.54</v>
      </c>
      <c r="N197" s="142">
        <v>69.02</v>
      </c>
      <c r="O197" s="142">
        <v>2.93</v>
      </c>
    </row>
    <row r="198" spans="1:15" x14ac:dyDescent="0.3">
      <c r="A198" s="229" t="s">
        <v>538</v>
      </c>
      <c r="B198" s="229"/>
      <c r="C198" s="229"/>
      <c r="D198" s="229"/>
      <c r="E198" s="229"/>
      <c r="F198" s="229"/>
      <c r="G198" s="229"/>
      <c r="H198" s="229"/>
      <c r="I198" s="229"/>
      <c r="J198" s="229"/>
      <c r="K198" s="229"/>
      <c r="L198" s="229"/>
      <c r="M198" s="229"/>
      <c r="N198" s="229"/>
      <c r="O198" s="229"/>
    </row>
    <row r="199" spans="1:15" x14ac:dyDescent="0.3">
      <c r="A199" s="121" t="s">
        <v>182</v>
      </c>
      <c r="B199" s="120" t="s">
        <v>100</v>
      </c>
      <c r="C199" s="121">
        <v>100</v>
      </c>
      <c r="D199" s="143">
        <v>1.5</v>
      </c>
      <c r="E199" s="143">
        <v>0.5</v>
      </c>
      <c r="F199" s="121">
        <v>21</v>
      </c>
      <c r="G199" s="121">
        <v>96</v>
      </c>
      <c r="H199" s="142">
        <v>0.04</v>
      </c>
      <c r="I199" s="121">
        <v>10</v>
      </c>
      <c r="J199" s="144"/>
      <c r="K199" s="143">
        <v>0.4</v>
      </c>
      <c r="L199" s="121">
        <v>8</v>
      </c>
      <c r="M199" s="121">
        <v>28</v>
      </c>
      <c r="N199" s="121">
        <v>42</v>
      </c>
      <c r="O199" s="143">
        <v>0.6</v>
      </c>
    </row>
    <row r="200" spans="1:15" x14ac:dyDescent="0.3">
      <c r="A200" s="121"/>
      <c r="B200" s="120" t="s">
        <v>125</v>
      </c>
      <c r="C200" s="121">
        <v>200</v>
      </c>
      <c r="D200" s="143">
        <v>5.4</v>
      </c>
      <c r="E200" s="121">
        <v>5</v>
      </c>
      <c r="F200" s="143">
        <v>21.6</v>
      </c>
      <c r="G200" s="121">
        <v>158</v>
      </c>
      <c r="H200" s="142">
        <v>0.06</v>
      </c>
      <c r="I200" s="143">
        <v>1.8</v>
      </c>
      <c r="J200" s="121">
        <v>40</v>
      </c>
      <c r="K200" s="144"/>
      <c r="L200" s="121">
        <v>242</v>
      </c>
      <c r="M200" s="121">
        <v>188</v>
      </c>
      <c r="N200" s="121">
        <v>30</v>
      </c>
      <c r="O200" s="143">
        <v>0.2</v>
      </c>
    </row>
    <row r="201" spans="1:15" x14ac:dyDescent="0.3">
      <c r="A201" s="204" t="s">
        <v>539</v>
      </c>
      <c r="B201" s="204"/>
      <c r="C201" s="124">
        <v>300</v>
      </c>
      <c r="D201" s="142">
        <v>6.9</v>
      </c>
      <c r="E201" s="142">
        <v>5.5</v>
      </c>
      <c r="F201" s="142">
        <v>42.6</v>
      </c>
      <c r="G201" s="121">
        <v>254</v>
      </c>
      <c r="H201" s="143">
        <v>0.1</v>
      </c>
      <c r="I201" s="143">
        <v>11.8</v>
      </c>
      <c r="J201" s="121">
        <v>40</v>
      </c>
      <c r="K201" s="143">
        <v>0.4</v>
      </c>
      <c r="L201" s="121">
        <v>250</v>
      </c>
      <c r="M201" s="121">
        <v>216</v>
      </c>
      <c r="N201" s="121">
        <v>72</v>
      </c>
      <c r="O201" s="143">
        <v>0.8</v>
      </c>
    </row>
    <row r="202" spans="1:15" x14ac:dyDescent="0.3">
      <c r="A202" s="229" t="s">
        <v>13</v>
      </c>
      <c r="B202" s="229"/>
      <c r="C202" s="229"/>
      <c r="D202" s="229"/>
      <c r="E202" s="229"/>
      <c r="F202" s="229"/>
      <c r="G202" s="229"/>
      <c r="H202" s="229"/>
      <c r="I202" s="229"/>
      <c r="J202" s="229"/>
      <c r="K202" s="229"/>
      <c r="L202" s="229"/>
      <c r="M202" s="229"/>
      <c r="N202" s="229"/>
      <c r="O202" s="229"/>
    </row>
    <row r="203" spans="1:15" x14ac:dyDescent="0.3">
      <c r="A203" s="121" t="s">
        <v>530</v>
      </c>
      <c r="B203" s="120" t="s">
        <v>493</v>
      </c>
      <c r="C203" s="121">
        <v>60</v>
      </c>
      <c r="D203" s="143">
        <v>1.4</v>
      </c>
      <c r="E203" s="142">
        <v>4.18</v>
      </c>
      <c r="F203" s="142">
        <v>6.21</v>
      </c>
      <c r="G203" s="142">
        <v>69.02</v>
      </c>
      <c r="H203" s="142">
        <v>0.05</v>
      </c>
      <c r="I203" s="142">
        <v>18.350000000000001</v>
      </c>
      <c r="J203" s="142">
        <v>242.88</v>
      </c>
      <c r="K203" s="142">
        <v>1.97</v>
      </c>
      <c r="L203" s="142">
        <v>23.83</v>
      </c>
      <c r="M203" s="142">
        <v>33.47</v>
      </c>
      <c r="N203" s="142">
        <v>17.03</v>
      </c>
      <c r="O203" s="142">
        <v>0.64</v>
      </c>
    </row>
    <row r="204" spans="1:15" s="139" customFormat="1" ht="33" x14ac:dyDescent="0.3">
      <c r="A204" s="142" t="s">
        <v>223</v>
      </c>
      <c r="B204" s="120" t="s">
        <v>96</v>
      </c>
      <c r="C204" s="121">
        <v>220</v>
      </c>
      <c r="D204" s="142">
        <v>6.14</v>
      </c>
      <c r="E204" s="142">
        <v>6.76</v>
      </c>
      <c r="F204" s="142">
        <v>14.74</v>
      </c>
      <c r="G204" s="142">
        <v>144.69</v>
      </c>
      <c r="H204" s="142">
        <v>0.15</v>
      </c>
      <c r="I204" s="142">
        <v>18.14</v>
      </c>
      <c r="J204" s="121">
        <v>171</v>
      </c>
      <c r="K204" s="142">
        <v>2.65</v>
      </c>
      <c r="L204" s="142">
        <v>19.690000000000001</v>
      </c>
      <c r="M204" s="142">
        <v>100.55</v>
      </c>
      <c r="N204" s="142">
        <v>29.71</v>
      </c>
      <c r="O204" s="142">
        <v>1.04</v>
      </c>
    </row>
    <row r="205" spans="1:15" s="139" customFormat="1" x14ac:dyDescent="0.3">
      <c r="A205" s="142" t="s">
        <v>224</v>
      </c>
      <c r="B205" s="120" t="s">
        <v>93</v>
      </c>
      <c r="C205" s="121">
        <v>240</v>
      </c>
      <c r="D205" s="142">
        <v>23.98</v>
      </c>
      <c r="E205" s="142">
        <v>16.36</v>
      </c>
      <c r="F205" s="142">
        <v>40.69</v>
      </c>
      <c r="G205" s="142">
        <v>402.06</v>
      </c>
      <c r="H205" s="142">
        <v>0.16</v>
      </c>
      <c r="I205" s="143">
        <v>3.2</v>
      </c>
      <c r="J205" s="143">
        <v>775.4</v>
      </c>
      <c r="K205" s="142">
        <v>3.46</v>
      </c>
      <c r="L205" s="142">
        <v>28.19</v>
      </c>
      <c r="M205" s="142">
        <v>283.11</v>
      </c>
      <c r="N205" s="142">
        <v>61.13</v>
      </c>
      <c r="O205" s="142">
        <v>1.66</v>
      </c>
    </row>
    <row r="206" spans="1:15" s="139" customFormat="1" x14ac:dyDescent="0.3">
      <c r="A206" s="144" t="s">
        <v>208</v>
      </c>
      <c r="B206" s="120" t="s">
        <v>68</v>
      </c>
      <c r="C206" s="121">
        <v>200</v>
      </c>
      <c r="D206" s="142">
        <v>0.49</v>
      </c>
      <c r="E206" s="142">
        <v>0.16</v>
      </c>
      <c r="F206" s="142">
        <v>21.67</v>
      </c>
      <c r="G206" s="142">
        <v>93.99</v>
      </c>
      <c r="H206" s="142">
        <v>0.02</v>
      </c>
      <c r="I206" s="142">
        <v>84.59</v>
      </c>
      <c r="J206" s="142">
        <v>69.459999999999994</v>
      </c>
      <c r="K206" s="142">
        <v>0.36</v>
      </c>
      <c r="L206" s="142">
        <v>12.16</v>
      </c>
      <c r="M206" s="142">
        <v>12.32</v>
      </c>
      <c r="N206" s="142">
        <v>4.9800000000000004</v>
      </c>
      <c r="O206" s="142">
        <v>0.54</v>
      </c>
    </row>
    <row r="207" spans="1:15" s="139" customFormat="1" x14ac:dyDescent="0.3">
      <c r="A207" s="142"/>
      <c r="B207" s="120" t="s">
        <v>104</v>
      </c>
      <c r="C207" s="121">
        <v>60</v>
      </c>
      <c r="D207" s="142">
        <v>4.74</v>
      </c>
      <c r="E207" s="143">
        <v>0.6</v>
      </c>
      <c r="F207" s="142">
        <v>28.98</v>
      </c>
      <c r="G207" s="121">
        <v>141</v>
      </c>
      <c r="H207" s="143">
        <v>0.1</v>
      </c>
      <c r="I207" s="144"/>
      <c r="J207" s="144"/>
      <c r="K207" s="142">
        <v>0.78</v>
      </c>
      <c r="L207" s="143">
        <v>13.8</v>
      </c>
      <c r="M207" s="143">
        <v>52.2</v>
      </c>
      <c r="N207" s="143">
        <v>19.8</v>
      </c>
      <c r="O207" s="143">
        <v>1.2</v>
      </c>
    </row>
    <row r="208" spans="1:15" s="139" customFormat="1" x14ac:dyDescent="0.3">
      <c r="A208" s="204" t="s">
        <v>55</v>
      </c>
      <c r="B208" s="204"/>
      <c r="C208" s="124">
        <v>780</v>
      </c>
      <c r="D208" s="142">
        <v>36.75</v>
      </c>
      <c r="E208" s="142">
        <v>28.06</v>
      </c>
      <c r="F208" s="142">
        <v>112.29</v>
      </c>
      <c r="G208" s="142">
        <v>850.76</v>
      </c>
      <c r="H208" s="142">
        <v>0.48</v>
      </c>
      <c r="I208" s="142">
        <v>124.28</v>
      </c>
      <c r="J208" s="142">
        <v>1258.74</v>
      </c>
      <c r="K208" s="142">
        <v>9.2200000000000006</v>
      </c>
      <c r="L208" s="142">
        <v>97.67</v>
      </c>
      <c r="M208" s="142">
        <v>481.65</v>
      </c>
      <c r="N208" s="142">
        <v>132.65</v>
      </c>
      <c r="O208" s="142">
        <v>5.08</v>
      </c>
    </row>
    <row r="209" spans="1:15" s="139" customFormat="1" x14ac:dyDescent="0.3">
      <c r="A209" s="229" t="s">
        <v>14</v>
      </c>
      <c r="B209" s="229"/>
      <c r="C209" s="229"/>
      <c r="D209" s="229"/>
      <c r="E209" s="229"/>
      <c r="F209" s="229"/>
      <c r="G209" s="229"/>
      <c r="H209" s="229"/>
      <c r="I209" s="229"/>
      <c r="J209" s="229"/>
      <c r="K209" s="229"/>
      <c r="L209" s="229"/>
      <c r="M209" s="229"/>
      <c r="N209" s="229"/>
      <c r="O209" s="229"/>
    </row>
    <row r="210" spans="1:15" s="139" customFormat="1" x14ac:dyDescent="0.3">
      <c r="A210" s="121" t="s">
        <v>182</v>
      </c>
      <c r="B210" s="120" t="s">
        <v>100</v>
      </c>
      <c r="C210" s="121">
        <v>100</v>
      </c>
      <c r="D210" s="143">
        <v>1.5</v>
      </c>
      <c r="E210" s="143">
        <v>0.5</v>
      </c>
      <c r="F210" s="121">
        <v>21</v>
      </c>
      <c r="G210" s="121">
        <v>96</v>
      </c>
      <c r="H210" s="142">
        <v>0.04</v>
      </c>
      <c r="I210" s="121">
        <v>10</v>
      </c>
      <c r="J210" s="144"/>
      <c r="K210" s="143">
        <v>0.4</v>
      </c>
      <c r="L210" s="121">
        <v>8</v>
      </c>
      <c r="M210" s="121">
        <v>28</v>
      </c>
      <c r="N210" s="121">
        <v>42</v>
      </c>
      <c r="O210" s="143">
        <v>0.6</v>
      </c>
    </row>
    <row r="211" spans="1:15" ht="16.5" customHeight="1" x14ac:dyDescent="0.3">
      <c r="A211" s="145"/>
      <c r="B211" s="120" t="s">
        <v>152</v>
      </c>
      <c r="C211" s="121">
        <v>200</v>
      </c>
      <c r="D211" s="143">
        <v>5.8</v>
      </c>
      <c r="E211" s="121">
        <v>5</v>
      </c>
      <c r="F211" s="143">
        <v>8.1999999999999993</v>
      </c>
      <c r="G211" s="121">
        <v>106</v>
      </c>
      <c r="H211" s="142">
        <v>0.06</v>
      </c>
      <c r="I211" s="143">
        <v>1.6</v>
      </c>
      <c r="J211" s="121">
        <v>40</v>
      </c>
      <c r="K211" s="144"/>
      <c r="L211" s="121">
        <v>236</v>
      </c>
      <c r="M211" s="121">
        <v>192</v>
      </c>
      <c r="N211" s="121">
        <v>32</v>
      </c>
      <c r="O211" s="143">
        <v>0.2</v>
      </c>
    </row>
    <row r="212" spans="1:15" x14ac:dyDescent="0.3">
      <c r="A212" s="204" t="s">
        <v>85</v>
      </c>
      <c r="B212" s="204"/>
      <c r="C212" s="124">
        <v>300</v>
      </c>
      <c r="D212" s="142">
        <v>7.3</v>
      </c>
      <c r="E212" s="142">
        <v>5.5</v>
      </c>
      <c r="F212" s="142">
        <v>29.2</v>
      </c>
      <c r="G212" s="121">
        <v>202</v>
      </c>
      <c r="H212" s="143">
        <v>0.1</v>
      </c>
      <c r="I212" s="143">
        <v>11.6</v>
      </c>
      <c r="J212" s="121">
        <v>40</v>
      </c>
      <c r="K212" s="143">
        <v>0.4</v>
      </c>
      <c r="L212" s="121">
        <v>244</v>
      </c>
      <c r="M212" s="121">
        <v>220</v>
      </c>
      <c r="N212" s="121">
        <v>74</v>
      </c>
      <c r="O212" s="143">
        <v>0.8</v>
      </c>
    </row>
    <row r="213" spans="1:15" x14ac:dyDescent="0.3">
      <c r="A213" s="204" t="s">
        <v>56</v>
      </c>
      <c r="B213" s="204"/>
      <c r="C213" s="126">
        <v>1810</v>
      </c>
      <c r="D213" s="142">
        <v>82.04</v>
      </c>
      <c r="E213" s="142">
        <v>65.39</v>
      </c>
      <c r="F213" s="142">
        <v>254.65</v>
      </c>
      <c r="G213" s="142">
        <v>1955.78</v>
      </c>
      <c r="H213" s="142">
        <v>0.87</v>
      </c>
      <c r="I213" s="142">
        <v>149.43</v>
      </c>
      <c r="J213" s="142">
        <v>1508.76</v>
      </c>
      <c r="K213" s="142">
        <v>11.38</v>
      </c>
      <c r="L213" s="142">
        <v>948.93</v>
      </c>
      <c r="M213" s="142">
        <v>1361.19</v>
      </c>
      <c r="N213" s="142">
        <v>347.67</v>
      </c>
      <c r="O213" s="142">
        <v>9.61</v>
      </c>
    </row>
    <row r="214" spans="1:15" s="139" customFormat="1" x14ac:dyDescent="0.3">
      <c r="A214" s="112" t="s">
        <v>74</v>
      </c>
      <c r="B214" s="110" t="s">
        <v>75</v>
      </c>
      <c r="C214" s="111"/>
      <c r="D214" s="111"/>
      <c r="E214" s="111"/>
      <c r="F214" s="111"/>
      <c r="G214" s="111"/>
      <c r="H214" s="227"/>
      <c r="I214" s="227"/>
      <c r="J214" s="230"/>
      <c r="K214" s="230"/>
      <c r="L214" s="230"/>
      <c r="M214" s="230"/>
      <c r="N214" s="230"/>
      <c r="O214" s="230"/>
    </row>
    <row r="215" spans="1:15" s="139" customFormat="1" x14ac:dyDescent="0.3">
      <c r="A215" s="112" t="s">
        <v>76</v>
      </c>
      <c r="B215" s="110" t="s">
        <v>261</v>
      </c>
      <c r="C215" s="111"/>
      <c r="D215" s="111"/>
      <c r="E215" s="111"/>
      <c r="F215" s="111"/>
      <c r="G215" s="111"/>
      <c r="H215" s="227"/>
      <c r="I215" s="227"/>
      <c r="J215" s="228"/>
      <c r="K215" s="228"/>
      <c r="L215" s="228"/>
      <c r="M215" s="228"/>
      <c r="N215" s="228"/>
      <c r="O215" s="228"/>
    </row>
    <row r="216" spans="1:15" s="139" customFormat="1" x14ac:dyDescent="0.3">
      <c r="A216" s="115" t="s">
        <v>27</v>
      </c>
      <c r="B216" s="116" t="s">
        <v>59</v>
      </c>
      <c r="C216" s="111"/>
      <c r="D216" s="111"/>
      <c r="E216" s="111"/>
      <c r="F216" s="111"/>
      <c r="G216" s="111"/>
      <c r="H216" s="140"/>
      <c r="I216" s="140"/>
      <c r="J216" s="111"/>
      <c r="K216" s="111"/>
      <c r="L216" s="111"/>
      <c r="M216" s="111"/>
      <c r="N216" s="111"/>
      <c r="O216" s="111"/>
    </row>
    <row r="217" spans="1:15" s="139" customFormat="1" x14ac:dyDescent="0.3">
      <c r="A217" s="115" t="s">
        <v>29</v>
      </c>
      <c r="B217" s="116">
        <v>2</v>
      </c>
      <c r="C217" s="111"/>
      <c r="D217" s="111"/>
      <c r="E217" s="111"/>
      <c r="F217" s="111"/>
      <c r="G217" s="111"/>
      <c r="H217" s="140"/>
      <c r="I217" s="140"/>
      <c r="J217" s="111"/>
      <c r="K217" s="111"/>
      <c r="L217" s="111"/>
      <c r="M217" s="111"/>
      <c r="N217" s="111"/>
      <c r="O217" s="111"/>
    </row>
    <row r="218" spans="1:15" x14ac:dyDescent="0.3">
      <c r="A218" s="200" t="s">
        <v>30</v>
      </c>
      <c r="B218" s="200" t="s">
        <v>31</v>
      </c>
      <c r="C218" s="200" t="s">
        <v>32</v>
      </c>
      <c r="D218" s="207" t="s">
        <v>33</v>
      </c>
      <c r="E218" s="207"/>
      <c r="F218" s="207"/>
      <c r="G218" s="200" t="s">
        <v>34</v>
      </c>
      <c r="H218" s="207" t="s">
        <v>35</v>
      </c>
      <c r="I218" s="207"/>
      <c r="J218" s="207"/>
      <c r="K218" s="207"/>
      <c r="L218" s="207" t="s">
        <v>36</v>
      </c>
      <c r="M218" s="207"/>
      <c r="N218" s="207"/>
      <c r="O218" s="207"/>
    </row>
    <row r="219" spans="1:15" x14ac:dyDescent="0.3">
      <c r="A219" s="202"/>
      <c r="B219" s="210"/>
      <c r="C219" s="202"/>
      <c r="D219" s="141" t="s">
        <v>37</v>
      </c>
      <c r="E219" s="141" t="s">
        <v>38</v>
      </c>
      <c r="F219" s="141" t="s">
        <v>39</v>
      </c>
      <c r="G219" s="202"/>
      <c r="H219" s="141" t="s">
        <v>40</v>
      </c>
      <c r="I219" s="141" t="s">
        <v>41</v>
      </c>
      <c r="J219" s="141" t="s">
        <v>42</v>
      </c>
      <c r="K219" s="141" t="s">
        <v>43</v>
      </c>
      <c r="L219" s="141" t="s">
        <v>44</v>
      </c>
      <c r="M219" s="141" t="s">
        <v>45</v>
      </c>
      <c r="N219" s="141" t="s">
        <v>46</v>
      </c>
      <c r="O219" s="141" t="s">
        <v>47</v>
      </c>
    </row>
    <row r="220" spans="1:15" x14ac:dyDescent="0.3">
      <c r="A220" s="124">
        <v>1</v>
      </c>
      <c r="B220" s="124">
        <v>2</v>
      </c>
      <c r="C220" s="124">
        <v>3</v>
      </c>
      <c r="D220" s="124">
        <v>4</v>
      </c>
      <c r="E220" s="124">
        <v>5</v>
      </c>
      <c r="F220" s="124">
        <v>6</v>
      </c>
      <c r="G220" s="124">
        <v>7</v>
      </c>
      <c r="H220" s="124">
        <v>8</v>
      </c>
      <c r="I220" s="124">
        <v>9</v>
      </c>
      <c r="J220" s="124">
        <v>10</v>
      </c>
      <c r="K220" s="124">
        <v>11</v>
      </c>
      <c r="L220" s="124">
        <v>12</v>
      </c>
      <c r="M220" s="124">
        <v>13</v>
      </c>
      <c r="N220" s="124">
        <v>14</v>
      </c>
      <c r="O220" s="124">
        <v>15</v>
      </c>
    </row>
    <row r="221" spans="1:15" x14ac:dyDescent="0.3">
      <c r="A221" s="229" t="s">
        <v>48</v>
      </c>
      <c r="B221" s="229"/>
      <c r="C221" s="229"/>
      <c r="D221" s="229"/>
      <c r="E221" s="229"/>
      <c r="F221" s="229"/>
      <c r="G221" s="229"/>
      <c r="H221" s="229"/>
      <c r="I221" s="229"/>
      <c r="J221" s="229"/>
      <c r="K221" s="229"/>
      <c r="L221" s="229"/>
      <c r="M221" s="229"/>
      <c r="N221" s="229"/>
      <c r="O221" s="229"/>
    </row>
    <row r="222" spans="1:15" x14ac:dyDescent="0.3">
      <c r="A222" s="121" t="s">
        <v>177</v>
      </c>
      <c r="B222" s="120" t="s">
        <v>49</v>
      </c>
      <c r="C222" s="121">
        <v>10</v>
      </c>
      <c r="D222" s="142">
        <v>0.08</v>
      </c>
      <c r="E222" s="142">
        <v>7.25</v>
      </c>
      <c r="F222" s="142">
        <v>0.13</v>
      </c>
      <c r="G222" s="143">
        <v>66.099999999999994</v>
      </c>
      <c r="H222" s="144"/>
      <c r="I222" s="144"/>
      <c r="J222" s="121">
        <v>45</v>
      </c>
      <c r="K222" s="143">
        <v>0.1</v>
      </c>
      <c r="L222" s="143">
        <v>2.4</v>
      </c>
      <c r="M222" s="121">
        <v>3</v>
      </c>
      <c r="N222" s="142">
        <v>0.05</v>
      </c>
      <c r="O222" s="142">
        <v>0.02</v>
      </c>
    </row>
    <row r="223" spans="1:15" x14ac:dyDescent="0.3">
      <c r="A223" s="142" t="s">
        <v>434</v>
      </c>
      <c r="B223" s="120" t="s">
        <v>374</v>
      </c>
      <c r="C223" s="121">
        <v>110</v>
      </c>
      <c r="D223" s="142">
        <v>15.56</v>
      </c>
      <c r="E223" s="142">
        <v>8.6</v>
      </c>
      <c r="F223" s="121">
        <v>14.8</v>
      </c>
      <c r="G223" s="142">
        <v>200.07</v>
      </c>
      <c r="H223" s="142">
        <v>0.27</v>
      </c>
      <c r="I223" s="142">
        <v>29.270000000000003</v>
      </c>
      <c r="J223" s="142">
        <v>6056.59</v>
      </c>
      <c r="K223" s="142">
        <v>0.98</v>
      </c>
      <c r="L223" s="143">
        <v>36.120000000000005</v>
      </c>
      <c r="M223" s="142">
        <v>281.79000000000002</v>
      </c>
      <c r="N223" s="143">
        <v>32.06</v>
      </c>
      <c r="O223" s="142">
        <v>5.55</v>
      </c>
    </row>
    <row r="224" spans="1:15" x14ac:dyDescent="0.3">
      <c r="A224" s="121" t="s">
        <v>438</v>
      </c>
      <c r="B224" s="120" t="s">
        <v>489</v>
      </c>
      <c r="C224" s="121">
        <v>150</v>
      </c>
      <c r="D224" s="142">
        <v>4.41</v>
      </c>
      <c r="E224" s="142">
        <v>1.1599999999999999</v>
      </c>
      <c r="F224" s="142">
        <v>19.989999999999998</v>
      </c>
      <c r="G224" s="143">
        <v>107.8</v>
      </c>
      <c r="H224" s="142">
        <v>0.15</v>
      </c>
      <c r="I224" s="144"/>
      <c r="J224" s="143">
        <v>0.7</v>
      </c>
      <c r="K224" s="142">
        <v>0.28000000000000003</v>
      </c>
      <c r="L224" s="142">
        <v>8.84</v>
      </c>
      <c r="M224" s="142">
        <v>104.68</v>
      </c>
      <c r="N224" s="142">
        <v>70.11</v>
      </c>
      <c r="O224" s="142">
        <v>2.36</v>
      </c>
    </row>
    <row r="225" spans="1:15" x14ac:dyDescent="0.3">
      <c r="A225" s="142" t="s">
        <v>197</v>
      </c>
      <c r="B225" s="120" t="s">
        <v>60</v>
      </c>
      <c r="C225" s="121">
        <v>200</v>
      </c>
      <c r="D225" s="143">
        <v>0.3</v>
      </c>
      <c r="E225" s="142">
        <v>0.06</v>
      </c>
      <c r="F225" s="143">
        <v>12.5</v>
      </c>
      <c r="G225" s="142">
        <v>53.93</v>
      </c>
      <c r="H225" s="144"/>
      <c r="I225" s="143">
        <v>30.1</v>
      </c>
      <c r="J225" s="142">
        <v>25.01</v>
      </c>
      <c r="K225" s="142">
        <v>0.11</v>
      </c>
      <c r="L225" s="142">
        <v>7.08</v>
      </c>
      <c r="M225" s="142">
        <v>8.75</v>
      </c>
      <c r="N225" s="142">
        <v>4.91</v>
      </c>
      <c r="O225" s="142">
        <v>0.94</v>
      </c>
    </row>
    <row r="226" spans="1:15" x14ac:dyDescent="0.3">
      <c r="A226" s="142"/>
      <c r="B226" s="120" t="s">
        <v>104</v>
      </c>
      <c r="C226" s="121">
        <v>40</v>
      </c>
      <c r="D226" s="142">
        <v>3.16</v>
      </c>
      <c r="E226" s="143">
        <v>0.4</v>
      </c>
      <c r="F226" s="142">
        <v>19.32</v>
      </c>
      <c r="G226" s="121">
        <v>94</v>
      </c>
      <c r="H226" s="142">
        <v>0.06</v>
      </c>
      <c r="I226" s="144"/>
      <c r="J226" s="144"/>
      <c r="K226" s="142">
        <v>0.52</v>
      </c>
      <c r="L226" s="143">
        <v>9.1999999999999993</v>
      </c>
      <c r="M226" s="143">
        <v>34.799999999999997</v>
      </c>
      <c r="N226" s="143">
        <v>13.2</v>
      </c>
      <c r="O226" s="143">
        <v>0.8</v>
      </c>
    </row>
    <row r="227" spans="1:15" x14ac:dyDescent="0.3">
      <c r="A227" s="204" t="s">
        <v>52</v>
      </c>
      <c r="B227" s="204"/>
      <c r="C227" s="124">
        <v>510</v>
      </c>
      <c r="D227" s="142">
        <v>23.51</v>
      </c>
      <c r="E227" s="142">
        <v>17.47</v>
      </c>
      <c r="F227" s="142">
        <v>66.739999999999995</v>
      </c>
      <c r="G227" s="143">
        <v>521.9</v>
      </c>
      <c r="H227" s="142">
        <v>0.48</v>
      </c>
      <c r="I227" s="142">
        <v>59.37</v>
      </c>
      <c r="J227" s="143">
        <v>6127.3</v>
      </c>
      <c r="K227" s="142">
        <v>1.99</v>
      </c>
      <c r="L227" s="142">
        <v>63.64</v>
      </c>
      <c r="M227" s="142">
        <v>433.02</v>
      </c>
      <c r="N227" s="142">
        <v>120.33</v>
      </c>
      <c r="O227" s="142">
        <v>9.67</v>
      </c>
    </row>
    <row r="228" spans="1:15" x14ac:dyDescent="0.3">
      <c r="A228" s="229" t="s">
        <v>538</v>
      </c>
      <c r="B228" s="229"/>
      <c r="C228" s="229"/>
      <c r="D228" s="229"/>
      <c r="E228" s="229"/>
      <c r="F228" s="229"/>
      <c r="G228" s="229"/>
      <c r="H228" s="229"/>
      <c r="I228" s="229"/>
      <c r="J228" s="229"/>
      <c r="K228" s="229"/>
      <c r="L228" s="229"/>
      <c r="M228" s="229"/>
      <c r="N228" s="229"/>
      <c r="O228" s="229"/>
    </row>
    <row r="229" spans="1:15" x14ac:dyDescent="0.3">
      <c r="A229" s="121" t="s">
        <v>182</v>
      </c>
      <c r="B229" s="120" t="s">
        <v>100</v>
      </c>
      <c r="C229" s="121">
        <v>100</v>
      </c>
      <c r="D229" s="143">
        <v>1.5</v>
      </c>
      <c r="E229" s="143">
        <v>0.5</v>
      </c>
      <c r="F229" s="121">
        <v>21</v>
      </c>
      <c r="G229" s="121">
        <v>96</v>
      </c>
      <c r="H229" s="142">
        <v>0.04</v>
      </c>
      <c r="I229" s="121">
        <v>10</v>
      </c>
      <c r="J229" s="144"/>
      <c r="K229" s="143">
        <v>0.4</v>
      </c>
      <c r="L229" s="121">
        <v>8</v>
      </c>
      <c r="M229" s="121">
        <v>28</v>
      </c>
      <c r="N229" s="121">
        <v>42</v>
      </c>
      <c r="O229" s="143">
        <v>0.6</v>
      </c>
    </row>
    <row r="230" spans="1:15" x14ac:dyDescent="0.3">
      <c r="A230" s="142"/>
      <c r="B230" s="120" t="s">
        <v>152</v>
      </c>
      <c r="C230" s="121">
        <v>200</v>
      </c>
      <c r="D230" s="143">
        <v>5.8</v>
      </c>
      <c r="E230" s="121">
        <v>5</v>
      </c>
      <c r="F230" s="143">
        <v>8.1999999999999993</v>
      </c>
      <c r="G230" s="121">
        <v>106</v>
      </c>
      <c r="H230" s="142">
        <v>0.06</v>
      </c>
      <c r="I230" s="143">
        <v>1.6</v>
      </c>
      <c r="J230" s="121">
        <v>40</v>
      </c>
      <c r="K230" s="144"/>
      <c r="L230" s="121">
        <v>236</v>
      </c>
      <c r="M230" s="121">
        <v>192</v>
      </c>
      <c r="N230" s="121">
        <v>32</v>
      </c>
      <c r="O230" s="143">
        <v>0.2</v>
      </c>
    </row>
    <row r="231" spans="1:15" x14ac:dyDescent="0.3">
      <c r="A231" s="204" t="s">
        <v>539</v>
      </c>
      <c r="B231" s="204"/>
      <c r="C231" s="124">
        <v>300</v>
      </c>
      <c r="D231" s="142">
        <v>7.3</v>
      </c>
      <c r="E231" s="142">
        <v>5.5</v>
      </c>
      <c r="F231" s="142">
        <v>29.2</v>
      </c>
      <c r="G231" s="121">
        <v>202</v>
      </c>
      <c r="H231" s="143">
        <v>0.1</v>
      </c>
      <c r="I231" s="143">
        <v>11.6</v>
      </c>
      <c r="J231" s="121">
        <v>40</v>
      </c>
      <c r="K231" s="143">
        <v>0.4</v>
      </c>
      <c r="L231" s="121">
        <v>244</v>
      </c>
      <c r="M231" s="121">
        <v>220</v>
      </c>
      <c r="N231" s="121">
        <v>74</v>
      </c>
      <c r="O231" s="143">
        <v>0.8</v>
      </c>
    </row>
    <row r="232" spans="1:15" x14ac:dyDescent="0.3">
      <c r="A232" s="229" t="s">
        <v>13</v>
      </c>
      <c r="B232" s="229"/>
      <c r="C232" s="229"/>
      <c r="D232" s="229"/>
      <c r="E232" s="229"/>
      <c r="F232" s="229"/>
      <c r="G232" s="229"/>
      <c r="H232" s="229"/>
      <c r="I232" s="229"/>
      <c r="J232" s="229"/>
      <c r="K232" s="229"/>
      <c r="L232" s="229"/>
      <c r="M232" s="229"/>
      <c r="N232" s="229"/>
      <c r="O232" s="229"/>
    </row>
    <row r="233" spans="1:15" s="139" customFormat="1" x14ac:dyDescent="0.3">
      <c r="A233" s="121" t="s">
        <v>426</v>
      </c>
      <c r="B233" s="120" t="s">
        <v>490</v>
      </c>
      <c r="C233" s="121">
        <v>60</v>
      </c>
      <c r="D233" s="142">
        <v>0.91</v>
      </c>
      <c r="E233" s="142">
        <v>5.07</v>
      </c>
      <c r="F233" s="142">
        <v>4.83</v>
      </c>
      <c r="G233" s="142">
        <v>69.45</v>
      </c>
      <c r="H233" s="142">
        <v>0.04</v>
      </c>
      <c r="I233" s="143">
        <v>3.5</v>
      </c>
      <c r="J233" s="121">
        <v>1400</v>
      </c>
      <c r="K233" s="142">
        <v>2.48</v>
      </c>
      <c r="L233" s="142">
        <v>19.64</v>
      </c>
      <c r="M233" s="142">
        <v>38.75</v>
      </c>
      <c r="N233" s="142">
        <v>26.64</v>
      </c>
      <c r="O233" s="143">
        <v>0.5</v>
      </c>
    </row>
    <row r="234" spans="1:15" s="139" customFormat="1" ht="33" x14ac:dyDescent="0.3">
      <c r="A234" s="121" t="s">
        <v>435</v>
      </c>
      <c r="B234" s="120" t="s">
        <v>97</v>
      </c>
      <c r="C234" s="121">
        <v>210</v>
      </c>
      <c r="D234" s="143">
        <v>4.33</v>
      </c>
      <c r="E234" s="142">
        <v>8.83</v>
      </c>
      <c r="F234" s="142">
        <v>16.779999999999998</v>
      </c>
      <c r="G234" s="142">
        <v>159.22</v>
      </c>
      <c r="H234" s="142">
        <v>0.2</v>
      </c>
      <c r="I234" s="143">
        <v>13.799999999999999</v>
      </c>
      <c r="J234" s="143">
        <v>181.8</v>
      </c>
      <c r="K234" s="142">
        <v>2.88</v>
      </c>
      <c r="L234" s="142">
        <v>15.34</v>
      </c>
      <c r="M234" s="142">
        <v>82.28</v>
      </c>
      <c r="N234" s="142">
        <v>23.58</v>
      </c>
      <c r="O234" s="143">
        <v>1.25</v>
      </c>
    </row>
    <row r="235" spans="1:15" s="139" customFormat="1" x14ac:dyDescent="0.3">
      <c r="A235" s="121" t="s">
        <v>227</v>
      </c>
      <c r="B235" s="120" t="s">
        <v>148</v>
      </c>
      <c r="C235" s="121">
        <v>90</v>
      </c>
      <c r="D235" s="142">
        <v>16.260000000000002</v>
      </c>
      <c r="E235" s="142">
        <v>7.05</v>
      </c>
      <c r="F235" s="142">
        <v>6.13</v>
      </c>
      <c r="G235" s="142">
        <v>153.71</v>
      </c>
      <c r="H235" s="142">
        <v>0.12</v>
      </c>
      <c r="I235" s="142">
        <v>0.53</v>
      </c>
      <c r="J235" s="142">
        <v>32.64</v>
      </c>
      <c r="K235" s="142">
        <v>1.77</v>
      </c>
      <c r="L235" s="142">
        <v>80.349999999999994</v>
      </c>
      <c r="M235" s="142">
        <v>247.77</v>
      </c>
      <c r="N235" s="142">
        <v>53.38</v>
      </c>
      <c r="O235" s="143">
        <v>0.9</v>
      </c>
    </row>
    <row r="236" spans="1:15" s="139" customFormat="1" x14ac:dyDescent="0.3">
      <c r="A236" s="121" t="s">
        <v>228</v>
      </c>
      <c r="B236" s="120" t="s">
        <v>149</v>
      </c>
      <c r="C236" s="121">
        <v>150</v>
      </c>
      <c r="D236" s="142">
        <v>3.27</v>
      </c>
      <c r="E236" s="142">
        <v>4.71</v>
      </c>
      <c r="F236" s="142">
        <v>22.03</v>
      </c>
      <c r="G236" s="142">
        <v>144.03</v>
      </c>
      <c r="H236" s="142">
        <v>0.16</v>
      </c>
      <c r="I236" s="143">
        <v>25.9</v>
      </c>
      <c r="J236" s="143">
        <v>31.4</v>
      </c>
      <c r="K236" s="143">
        <v>0.2</v>
      </c>
      <c r="L236" s="142">
        <v>43.44</v>
      </c>
      <c r="M236" s="142">
        <v>96.82</v>
      </c>
      <c r="N236" s="143">
        <v>32.799999999999997</v>
      </c>
      <c r="O236" s="143">
        <v>1.2</v>
      </c>
    </row>
    <row r="237" spans="1:15" s="139" customFormat="1" x14ac:dyDescent="0.3">
      <c r="A237" s="142" t="s">
        <v>186</v>
      </c>
      <c r="B237" s="120" t="s">
        <v>412</v>
      </c>
      <c r="C237" s="121">
        <v>200</v>
      </c>
      <c r="D237" s="142">
        <v>0.59</v>
      </c>
      <c r="E237" s="142">
        <v>0.05</v>
      </c>
      <c r="F237" s="142">
        <v>18.579999999999998</v>
      </c>
      <c r="G237" s="142">
        <v>77.94</v>
      </c>
      <c r="H237" s="142">
        <v>0.02</v>
      </c>
      <c r="I237" s="143">
        <v>0.6</v>
      </c>
      <c r="J237" s="144"/>
      <c r="K237" s="142">
        <v>0.83</v>
      </c>
      <c r="L237" s="142">
        <v>24.33</v>
      </c>
      <c r="M237" s="143">
        <v>21.9</v>
      </c>
      <c r="N237" s="142">
        <v>15.75</v>
      </c>
      <c r="O237" s="142">
        <v>0.51</v>
      </c>
    </row>
    <row r="238" spans="1:15" s="139" customFormat="1" x14ac:dyDescent="0.3">
      <c r="A238" s="142"/>
      <c r="B238" s="120" t="s">
        <v>104</v>
      </c>
      <c r="C238" s="121">
        <v>60</v>
      </c>
      <c r="D238" s="142">
        <v>4.74</v>
      </c>
      <c r="E238" s="143">
        <v>0.6</v>
      </c>
      <c r="F238" s="142">
        <v>28.98</v>
      </c>
      <c r="G238" s="121">
        <v>141</v>
      </c>
      <c r="H238" s="143">
        <v>0.1</v>
      </c>
      <c r="I238" s="144"/>
      <c r="J238" s="144"/>
      <c r="K238" s="142">
        <v>0.78</v>
      </c>
      <c r="L238" s="143">
        <v>13.8</v>
      </c>
      <c r="M238" s="143">
        <v>52.2</v>
      </c>
      <c r="N238" s="143">
        <v>19.8</v>
      </c>
      <c r="O238" s="143">
        <v>1.2</v>
      </c>
    </row>
    <row r="239" spans="1:15" s="139" customFormat="1" x14ac:dyDescent="0.3">
      <c r="A239" s="204" t="s">
        <v>55</v>
      </c>
      <c r="B239" s="204"/>
      <c r="C239" s="124">
        <v>770</v>
      </c>
      <c r="D239" s="142">
        <v>30.1</v>
      </c>
      <c r="E239" s="142">
        <v>26.31</v>
      </c>
      <c r="F239" s="142">
        <v>97.33</v>
      </c>
      <c r="G239" s="142">
        <v>745.35</v>
      </c>
      <c r="H239" s="142">
        <v>0.64</v>
      </c>
      <c r="I239" s="142">
        <v>44.33</v>
      </c>
      <c r="J239" s="142">
        <v>1645.84</v>
      </c>
      <c r="K239" s="142">
        <v>8.94</v>
      </c>
      <c r="L239" s="143">
        <v>196.9</v>
      </c>
      <c r="M239" s="142">
        <v>539.72</v>
      </c>
      <c r="N239" s="142">
        <v>171.95</v>
      </c>
      <c r="O239" s="142">
        <v>5.56</v>
      </c>
    </row>
    <row r="240" spans="1:15" ht="16.5" customHeight="1" x14ac:dyDescent="0.3">
      <c r="A240" s="229" t="s">
        <v>14</v>
      </c>
      <c r="B240" s="229"/>
      <c r="C240" s="229"/>
      <c r="D240" s="229"/>
      <c r="E240" s="229"/>
      <c r="F240" s="229"/>
      <c r="G240" s="229"/>
      <c r="H240" s="229"/>
      <c r="I240" s="229"/>
      <c r="J240" s="229"/>
      <c r="K240" s="229"/>
      <c r="L240" s="229"/>
      <c r="M240" s="229"/>
      <c r="N240" s="229"/>
      <c r="O240" s="229"/>
    </row>
    <row r="241" spans="1:15" x14ac:dyDescent="0.3">
      <c r="A241" s="121" t="s">
        <v>182</v>
      </c>
      <c r="B241" s="120" t="s">
        <v>100</v>
      </c>
      <c r="C241" s="121">
        <v>100</v>
      </c>
      <c r="D241" s="143">
        <v>1.5</v>
      </c>
      <c r="E241" s="143">
        <v>0.5</v>
      </c>
      <c r="F241" s="121">
        <v>21</v>
      </c>
      <c r="G241" s="121">
        <v>96</v>
      </c>
      <c r="H241" s="142">
        <v>0.04</v>
      </c>
      <c r="I241" s="121">
        <v>10</v>
      </c>
      <c r="J241" s="144"/>
      <c r="K241" s="143">
        <v>0.4</v>
      </c>
      <c r="L241" s="121">
        <v>8</v>
      </c>
      <c r="M241" s="121">
        <v>28</v>
      </c>
      <c r="N241" s="121">
        <v>42</v>
      </c>
      <c r="O241" s="143">
        <v>0.6</v>
      </c>
    </row>
    <row r="242" spans="1:15" x14ac:dyDescent="0.3">
      <c r="A242" s="146"/>
      <c r="B242" s="120" t="s">
        <v>125</v>
      </c>
      <c r="C242" s="121">
        <v>200</v>
      </c>
      <c r="D242" s="143">
        <v>5.4</v>
      </c>
      <c r="E242" s="121">
        <v>5</v>
      </c>
      <c r="F242" s="143">
        <v>21.6</v>
      </c>
      <c r="G242" s="121">
        <v>158</v>
      </c>
      <c r="H242" s="142">
        <v>0.06</v>
      </c>
      <c r="I242" s="143">
        <v>1.8</v>
      </c>
      <c r="J242" s="121">
        <v>40</v>
      </c>
      <c r="K242" s="144"/>
      <c r="L242" s="121">
        <v>242</v>
      </c>
      <c r="M242" s="121">
        <v>188</v>
      </c>
      <c r="N242" s="121">
        <v>30</v>
      </c>
      <c r="O242" s="143">
        <v>0.2</v>
      </c>
    </row>
    <row r="243" spans="1:15" x14ac:dyDescent="0.3">
      <c r="A243" s="204" t="s">
        <v>85</v>
      </c>
      <c r="B243" s="204"/>
      <c r="C243" s="124">
        <v>300</v>
      </c>
      <c r="D243" s="142">
        <v>6.9</v>
      </c>
      <c r="E243" s="142">
        <v>5.5</v>
      </c>
      <c r="F243" s="142">
        <v>42.6</v>
      </c>
      <c r="G243" s="121">
        <v>254</v>
      </c>
      <c r="H243" s="143">
        <v>0.1</v>
      </c>
      <c r="I243" s="143">
        <v>11.8</v>
      </c>
      <c r="J243" s="121">
        <v>40</v>
      </c>
      <c r="K243" s="143">
        <v>0.4</v>
      </c>
      <c r="L243" s="121">
        <v>250</v>
      </c>
      <c r="M243" s="121">
        <v>216</v>
      </c>
      <c r="N243" s="121">
        <v>72</v>
      </c>
      <c r="O243" s="143">
        <v>0.8</v>
      </c>
    </row>
    <row r="244" spans="1:15" x14ac:dyDescent="0.3">
      <c r="A244" s="204" t="s">
        <v>56</v>
      </c>
      <c r="B244" s="204"/>
      <c r="C244" s="126">
        <v>1880</v>
      </c>
      <c r="D244" s="142">
        <v>67.81</v>
      </c>
      <c r="E244" s="142">
        <v>54.78</v>
      </c>
      <c r="F244" s="142">
        <v>235.87</v>
      </c>
      <c r="G244" s="142">
        <v>1723.25</v>
      </c>
      <c r="H244" s="142">
        <v>1.32</v>
      </c>
      <c r="I244" s="143">
        <v>127.1</v>
      </c>
      <c r="J244" s="142">
        <v>7853.14</v>
      </c>
      <c r="K244" s="142">
        <v>11.73</v>
      </c>
      <c r="L244" s="142">
        <v>754.54</v>
      </c>
      <c r="M244" s="142">
        <v>1408.74</v>
      </c>
      <c r="N244" s="142">
        <v>438.28</v>
      </c>
      <c r="O244" s="142">
        <v>16.829999999999998</v>
      </c>
    </row>
    <row r="245" spans="1:15" s="139" customFormat="1" x14ac:dyDescent="0.3">
      <c r="A245" s="112" t="s">
        <v>74</v>
      </c>
      <c r="B245" s="110" t="s">
        <v>75</v>
      </c>
      <c r="C245" s="111"/>
      <c r="D245" s="111"/>
      <c r="E245" s="111"/>
      <c r="F245" s="111"/>
      <c r="G245" s="111"/>
      <c r="H245" s="227"/>
      <c r="I245" s="227"/>
      <c r="J245" s="230"/>
      <c r="K245" s="230"/>
      <c r="L245" s="230"/>
      <c r="M245" s="230"/>
      <c r="N245" s="230"/>
      <c r="O245" s="230"/>
    </row>
    <row r="246" spans="1:15" s="139" customFormat="1" x14ac:dyDescent="0.3">
      <c r="A246" s="112" t="s">
        <v>76</v>
      </c>
      <c r="B246" s="110" t="s">
        <v>261</v>
      </c>
      <c r="C246" s="111"/>
      <c r="D246" s="111"/>
      <c r="E246" s="111"/>
      <c r="F246" s="111"/>
      <c r="G246" s="111"/>
      <c r="H246" s="227"/>
      <c r="I246" s="227"/>
      <c r="J246" s="228"/>
      <c r="K246" s="228"/>
      <c r="L246" s="228"/>
      <c r="M246" s="228"/>
      <c r="N246" s="228"/>
      <c r="O246" s="228"/>
    </row>
    <row r="247" spans="1:15" s="139" customFormat="1" x14ac:dyDescent="0.3">
      <c r="A247" s="115" t="s">
        <v>27</v>
      </c>
      <c r="B247" s="116" t="s">
        <v>62</v>
      </c>
      <c r="C247" s="111"/>
      <c r="D247" s="111"/>
      <c r="E247" s="111"/>
      <c r="F247" s="111"/>
      <c r="G247" s="111"/>
      <c r="H247" s="140"/>
      <c r="I247" s="140"/>
      <c r="J247" s="111"/>
      <c r="K247" s="111"/>
      <c r="L247" s="111"/>
      <c r="M247" s="111"/>
      <c r="N247" s="111"/>
      <c r="O247" s="111"/>
    </row>
    <row r="248" spans="1:15" s="139" customFormat="1" x14ac:dyDescent="0.3">
      <c r="A248" s="115" t="s">
        <v>29</v>
      </c>
      <c r="B248" s="116">
        <v>2</v>
      </c>
      <c r="C248" s="111"/>
      <c r="D248" s="111"/>
      <c r="E248" s="111"/>
      <c r="F248" s="111"/>
      <c r="G248" s="111"/>
      <c r="H248" s="140"/>
      <c r="I248" s="140"/>
      <c r="J248" s="111"/>
      <c r="K248" s="111"/>
      <c r="L248" s="111"/>
      <c r="M248" s="111"/>
      <c r="N248" s="111"/>
      <c r="O248" s="111"/>
    </row>
    <row r="249" spans="1:15" x14ac:dyDescent="0.3">
      <c r="A249" s="200" t="s">
        <v>30</v>
      </c>
      <c r="B249" s="200" t="s">
        <v>31</v>
      </c>
      <c r="C249" s="200" t="s">
        <v>32</v>
      </c>
      <c r="D249" s="207" t="s">
        <v>33</v>
      </c>
      <c r="E249" s="207"/>
      <c r="F249" s="207"/>
      <c r="G249" s="200" t="s">
        <v>34</v>
      </c>
      <c r="H249" s="207" t="s">
        <v>35</v>
      </c>
      <c r="I249" s="207"/>
      <c r="J249" s="207"/>
      <c r="K249" s="207"/>
      <c r="L249" s="207" t="s">
        <v>36</v>
      </c>
      <c r="M249" s="207"/>
      <c r="N249" s="207"/>
      <c r="O249" s="207"/>
    </row>
    <row r="250" spans="1:15" x14ac:dyDescent="0.3">
      <c r="A250" s="202"/>
      <c r="B250" s="210"/>
      <c r="C250" s="202"/>
      <c r="D250" s="141" t="s">
        <v>37</v>
      </c>
      <c r="E250" s="141" t="s">
        <v>38</v>
      </c>
      <c r="F250" s="141" t="s">
        <v>39</v>
      </c>
      <c r="G250" s="202"/>
      <c r="H250" s="141" t="s">
        <v>40</v>
      </c>
      <c r="I250" s="141" t="s">
        <v>41</v>
      </c>
      <c r="J250" s="141" t="s">
        <v>42</v>
      </c>
      <c r="K250" s="141" t="s">
        <v>43</v>
      </c>
      <c r="L250" s="141" t="s">
        <v>44</v>
      </c>
      <c r="M250" s="141" t="s">
        <v>45</v>
      </c>
      <c r="N250" s="141" t="s">
        <v>46</v>
      </c>
      <c r="O250" s="141" t="s">
        <v>47</v>
      </c>
    </row>
    <row r="251" spans="1:15" x14ac:dyDescent="0.3">
      <c r="A251" s="124">
        <v>1</v>
      </c>
      <c r="B251" s="124">
        <v>2</v>
      </c>
      <c r="C251" s="124">
        <v>3</v>
      </c>
      <c r="D251" s="124">
        <v>4</v>
      </c>
      <c r="E251" s="124">
        <v>5</v>
      </c>
      <c r="F251" s="124">
        <v>6</v>
      </c>
      <c r="G251" s="124">
        <v>7</v>
      </c>
      <c r="H251" s="124">
        <v>8</v>
      </c>
      <c r="I251" s="124">
        <v>9</v>
      </c>
      <c r="J251" s="124">
        <v>10</v>
      </c>
      <c r="K251" s="124">
        <v>11</v>
      </c>
      <c r="L251" s="124">
        <v>12</v>
      </c>
      <c r="M251" s="124">
        <v>13</v>
      </c>
      <c r="N251" s="124">
        <v>14</v>
      </c>
      <c r="O251" s="124">
        <v>15</v>
      </c>
    </row>
    <row r="252" spans="1:15" x14ac:dyDescent="0.3">
      <c r="A252" s="229" t="s">
        <v>48</v>
      </c>
      <c r="B252" s="229"/>
      <c r="C252" s="229"/>
      <c r="D252" s="229"/>
      <c r="E252" s="229"/>
      <c r="F252" s="229"/>
      <c r="G252" s="229"/>
      <c r="H252" s="229"/>
      <c r="I252" s="229"/>
      <c r="J252" s="229"/>
      <c r="K252" s="229"/>
      <c r="L252" s="229"/>
      <c r="M252" s="229"/>
      <c r="N252" s="229"/>
      <c r="O252" s="229"/>
    </row>
    <row r="253" spans="1:15" x14ac:dyDescent="0.3">
      <c r="A253" s="121" t="s">
        <v>177</v>
      </c>
      <c r="B253" s="120" t="s">
        <v>49</v>
      </c>
      <c r="C253" s="121">
        <v>10</v>
      </c>
      <c r="D253" s="142">
        <v>0.08</v>
      </c>
      <c r="E253" s="142">
        <v>7.25</v>
      </c>
      <c r="F253" s="142">
        <v>0.13</v>
      </c>
      <c r="G253" s="143">
        <v>66.099999999999994</v>
      </c>
      <c r="H253" s="144"/>
      <c r="I253" s="144"/>
      <c r="J253" s="121">
        <v>45</v>
      </c>
      <c r="K253" s="143">
        <v>0.1</v>
      </c>
      <c r="L253" s="143">
        <v>2.4</v>
      </c>
      <c r="M253" s="121">
        <v>3</v>
      </c>
      <c r="N253" s="142">
        <v>0.05</v>
      </c>
      <c r="O253" s="142">
        <v>0.02</v>
      </c>
    </row>
    <row r="254" spans="1:15" x14ac:dyDescent="0.3">
      <c r="A254" s="121" t="s">
        <v>422</v>
      </c>
      <c r="B254" s="120" t="s">
        <v>343</v>
      </c>
      <c r="C254" s="121">
        <v>70</v>
      </c>
      <c r="D254" s="142">
        <v>7.69</v>
      </c>
      <c r="E254" s="142">
        <v>9.94</v>
      </c>
      <c r="F254" s="142">
        <v>1.35</v>
      </c>
      <c r="G254" s="142">
        <v>125.69</v>
      </c>
      <c r="H254" s="142">
        <v>0.05</v>
      </c>
      <c r="I254" s="142">
        <v>0.26</v>
      </c>
      <c r="J254" s="121">
        <v>150</v>
      </c>
      <c r="K254" s="142">
        <v>1.68</v>
      </c>
      <c r="L254" s="142">
        <v>55.54</v>
      </c>
      <c r="M254" s="142">
        <v>125.73</v>
      </c>
      <c r="N254" s="142">
        <v>9.56</v>
      </c>
      <c r="O254" s="142">
        <v>1.43</v>
      </c>
    </row>
    <row r="255" spans="1:15" x14ac:dyDescent="0.3">
      <c r="A255" s="121" t="s">
        <v>229</v>
      </c>
      <c r="B255" s="120" t="s">
        <v>90</v>
      </c>
      <c r="C255" s="121">
        <v>210</v>
      </c>
      <c r="D255" s="142">
        <v>5.74</v>
      </c>
      <c r="E255" s="142">
        <v>6.53</v>
      </c>
      <c r="F255" s="142">
        <v>45.44</v>
      </c>
      <c r="G255" s="142">
        <v>264.14</v>
      </c>
      <c r="H255" s="142">
        <v>7.0000000000000007E-2</v>
      </c>
      <c r="I255" s="143">
        <v>1.3</v>
      </c>
      <c r="J255" s="143">
        <v>44.5</v>
      </c>
      <c r="K255" s="142">
        <v>0.31</v>
      </c>
      <c r="L255" s="142">
        <v>126.57</v>
      </c>
      <c r="M255" s="142">
        <v>151.88</v>
      </c>
      <c r="N255" s="142">
        <v>34.14</v>
      </c>
      <c r="O255" s="142">
        <v>0.56000000000000005</v>
      </c>
    </row>
    <row r="256" spans="1:15" x14ac:dyDescent="0.3">
      <c r="A256" s="121" t="s">
        <v>197</v>
      </c>
      <c r="B256" s="120" t="s">
        <v>345</v>
      </c>
      <c r="C256" s="121">
        <v>200</v>
      </c>
      <c r="D256" s="143">
        <v>0.2</v>
      </c>
      <c r="E256" s="142">
        <v>0.02</v>
      </c>
      <c r="F256" s="142">
        <v>11.05</v>
      </c>
      <c r="G256" s="142">
        <v>45.41</v>
      </c>
      <c r="H256" s="144"/>
      <c r="I256" s="143">
        <v>0.1</v>
      </c>
      <c r="J256" s="143">
        <v>0.5</v>
      </c>
      <c r="K256" s="144"/>
      <c r="L256" s="142">
        <v>5.28</v>
      </c>
      <c r="M256" s="142">
        <v>8.24</v>
      </c>
      <c r="N256" s="143">
        <v>4.4000000000000004</v>
      </c>
      <c r="O256" s="142">
        <v>0.85</v>
      </c>
    </row>
    <row r="257" spans="1:15" x14ac:dyDescent="0.3">
      <c r="A257" s="142"/>
      <c r="B257" s="120" t="s">
        <v>104</v>
      </c>
      <c r="C257" s="121">
        <v>40</v>
      </c>
      <c r="D257" s="142">
        <v>3.16</v>
      </c>
      <c r="E257" s="143">
        <v>0.4</v>
      </c>
      <c r="F257" s="142">
        <v>19.32</v>
      </c>
      <c r="G257" s="121">
        <v>94</v>
      </c>
      <c r="H257" s="142">
        <v>0.06</v>
      </c>
      <c r="I257" s="144"/>
      <c r="J257" s="144"/>
      <c r="K257" s="142">
        <v>0.52</v>
      </c>
      <c r="L257" s="143">
        <v>9.1999999999999993</v>
      </c>
      <c r="M257" s="143">
        <v>34.799999999999997</v>
      </c>
      <c r="N257" s="143">
        <v>13.2</v>
      </c>
      <c r="O257" s="143">
        <v>0.8</v>
      </c>
    </row>
    <row r="258" spans="1:15" x14ac:dyDescent="0.3">
      <c r="A258" s="204" t="s">
        <v>52</v>
      </c>
      <c r="B258" s="204"/>
      <c r="C258" s="124">
        <v>530</v>
      </c>
      <c r="D258" s="142">
        <v>16.87</v>
      </c>
      <c r="E258" s="142">
        <v>24.14</v>
      </c>
      <c r="F258" s="142">
        <v>77.290000000000006</v>
      </c>
      <c r="G258" s="142">
        <v>595.34</v>
      </c>
      <c r="H258" s="142">
        <v>0.18</v>
      </c>
      <c r="I258" s="142">
        <v>1.66</v>
      </c>
      <c r="J258" s="121">
        <v>240</v>
      </c>
      <c r="K258" s="142">
        <v>2.61</v>
      </c>
      <c r="L258" s="142">
        <v>198.99</v>
      </c>
      <c r="M258" s="142">
        <v>323.64999999999998</v>
      </c>
      <c r="N258" s="142">
        <v>61.35</v>
      </c>
      <c r="O258" s="142">
        <v>3.66</v>
      </c>
    </row>
    <row r="259" spans="1:15" x14ac:dyDescent="0.3">
      <c r="A259" s="229" t="s">
        <v>538</v>
      </c>
      <c r="B259" s="229"/>
      <c r="C259" s="229"/>
      <c r="D259" s="229"/>
      <c r="E259" s="229"/>
      <c r="F259" s="229"/>
      <c r="G259" s="229"/>
      <c r="H259" s="229"/>
      <c r="I259" s="229"/>
      <c r="J259" s="229"/>
      <c r="K259" s="229"/>
      <c r="L259" s="229"/>
      <c r="M259" s="229"/>
      <c r="N259" s="229"/>
      <c r="O259" s="229"/>
    </row>
    <row r="260" spans="1:15" x14ac:dyDescent="0.3">
      <c r="A260" s="121" t="s">
        <v>182</v>
      </c>
      <c r="B260" s="120" t="s">
        <v>100</v>
      </c>
      <c r="C260" s="121">
        <v>100</v>
      </c>
      <c r="D260" s="143">
        <v>1.5</v>
      </c>
      <c r="E260" s="143">
        <v>0.5</v>
      </c>
      <c r="F260" s="121">
        <v>21</v>
      </c>
      <c r="G260" s="121">
        <v>96</v>
      </c>
      <c r="H260" s="142">
        <v>0.04</v>
      </c>
      <c r="I260" s="121">
        <v>10</v>
      </c>
      <c r="J260" s="144"/>
      <c r="K260" s="143">
        <v>0.4</v>
      </c>
      <c r="L260" s="121">
        <v>8</v>
      </c>
      <c r="M260" s="121">
        <v>28</v>
      </c>
      <c r="N260" s="121">
        <v>42</v>
      </c>
      <c r="O260" s="143">
        <v>0.6</v>
      </c>
    </row>
    <row r="261" spans="1:15" x14ac:dyDescent="0.3">
      <c r="A261" s="142"/>
      <c r="B261" s="120" t="s">
        <v>103</v>
      </c>
      <c r="C261" s="121">
        <v>200</v>
      </c>
      <c r="D261" s="121">
        <v>6</v>
      </c>
      <c r="E261" s="121">
        <v>5</v>
      </c>
      <c r="F261" s="143">
        <v>8.4</v>
      </c>
      <c r="G261" s="121">
        <v>102</v>
      </c>
      <c r="H261" s="142">
        <v>0.04</v>
      </c>
      <c r="I261" s="144"/>
      <c r="J261" s="144"/>
      <c r="K261" s="144"/>
      <c r="L261" s="121">
        <v>248</v>
      </c>
      <c r="M261" s="121">
        <v>184</v>
      </c>
      <c r="N261" s="121">
        <v>28</v>
      </c>
      <c r="O261" s="143">
        <v>0.2</v>
      </c>
    </row>
    <row r="262" spans="1:15" x14ac:dyDescent="0.3">
      <c r="A262" s="204" t="s">
        <v>539</v>
      </c>
      <c r="B262" s="204"/>
      <c r="C262" s="124">
        <v>300</v>
      </c>
      <c r="D262" s="142">
        <v>7.5</v>
      </c>
      <c r="E262" s="142">
        <v>5.5</v>
      </c>
      <c r="F262" s="142">
        <v>29.4</v>
      </c>
      <c r="G262" s="121">
        <v>198</v>
      </c>
      <c r="H262" s="142">
        <v>0.08</v>
      </c>
      <c r="I262" s="121">
        <v>10</v>
      </c>
      <c r="J262" s="144"/>
      <c r="K262" s="143">
        <v>0.4</v>
      </c>
      <c r="L262" s="121">
        <v>256</v>
      </c>
      <c r="M262" s="121">
        <v>212</v>
      </c>
      <c r="N262" s="121">
        <v>70</v>
      </c>
      <c r="O262" s="143">
        <v>0.8</v>
      </c>
    </row>
    <row r="263" spans="1:15" s="139" customFormat="1" x14ac:dyDescent="0.3">
      <c r="A263" s="229" t="s">
        <v>13</v>
      </c>
      <c r="B263" s="229"/>
      <c r="C263" s="229"/>
      <c r="D263" s="229"/>
      <c r="E263" s="229"/>
      <c r="F263" s="229"/>
      <c r="G263" s="229"/>
      <c r="H263" s="229"/>
      <c r="I263" s="229"/>
      <c r="J263" s="229"/>
      <c r="K263" s="229"/>
      <c r="L263" s="229"/>
      <c r="M263" s="229"/>
      <c r="N263" s="229"/>
      <c r="O263" s="229"/>
    </row>
    <row r="264" spans="1:15" s="139" customFormat="1" x14ac:dyDescent="0.3">
      <c r="A264" s="121" t="s">
        <v>226</v>
      </c>
      <c r="B264" s="120" t="s">
        <v>147</v>
      </c>
      <c r="C264" s="121">
        <v>60</v>
      </c>
      <c r="D264" s="142">
        <v>0.51</v>
      </c>
      <c r="E264" s="142">
        <v>5.0599999999999996</v>
      </c>
      <c r="F264" s="142">
        <v>1.94</v>
      </c>
      <c r="G264" s="142">
        <v>55.36</v>
      </c>
      <c r="H264" s="142">
        <v>0.02</v>
      </c>
      <c r="I264" s="143">
        <v>5.7</v>
      </c>
      <c r="J264" s="143">
        <v>4.8</v>
      </c>
      <c r="K264" s="142">
        <v>2.27</v>
      </c>
      <c r="L264" s="142">
        <v>12.05</v>
      </c>
      <c r="M264" s="142">
        <v>19.95</v>
      </c>
      <c r="N264" s="142">
        <v>8.0500000000000007</v>
      </c>
      <c r="O264" s="142">
        <v>0.32</v>
      </c>
    </row>
    <row r="265" spans="1:15" s="139" customFormat="1" ht="33" x14ac:dyDescent="0.3">
      <c r="A265" s="121" t="s">
        <v>199</v>
      </c>
      <c r="B265" s="120" t="s">
        <v>415</v>
      </c>
      <c r="C265" s="121">
        <v>225</v>
      </c>
      <c r="D265" s="142">
        <v>6.39</v>
      </c>
      <c r="E265" s="142">
        <v>9.68</v>
      </c>
      <c r="F265" s="142">
        <v>10.31</v>
      </c>
      <c r="G265" s="142">
        <v>154.53</v>
      </c>
      <c r="H265" s="142">
        <v>0.28000000000000003</v>
      </c>
      <c r="I265" s="142">
        <v>16.690000000000001</v>
      </c>
      <c r="J265" s="142">
        <v>181.59</v>
      </c>
      <c r="K265" s="142">
        <v>2.0099999999999998</v>
      </c>
      <c r="L265" s="142">
        <v>39.94</v>
      </c>
      <c r="M265" s="142">
        <v>85.61</v>
      </c>
      <c r="N265" s="142">
        <v>24.66</v>
      </c>
      <c r="O265" s="142">
        <v>1.24</v>
      </c>
    </row>
    <row r="266" spans="1:15" ht="33" x14ac:dyDescent="0.3">
      <c r="A266" s="121" t="s">
        <v>436</v>
      </c>
      <c r="B266" s="120" t="s">
        <v>377</v>
      </c>
      <c r="C266" s="121">
        <v>120</v>
      </c>
      <c r="D266" s="142">
        <v>13.5</v>
      </c>
      <c r="E266" s="142">
        <v>10.41</v>
      </c>
      <c r="F266" s="142">
        <v>6.2200000000000006</v>
      </c>
      <c r="G266" s="143">
        <v>173.33999999999997</v>
      </c>
      <c r="H266" s="142">
        <v>6.0000000000000005E-2</v>
      </c>
      <c r="I266" s="121">
        <v>1.03</v>
      </c>
      <c r="J266" s="143">
        <v>10.6</v>
      </c>
      <c r="K266" s="142">
        <v>1.3800000000000001</v>
      </c>
      <c r="L266" s="142">
        <v>22.259999999999998</v>
      </c>
      <c r="M266" s="142">
        <v>136.88000000000002</v>
      </c>
      <c r="N266" s="142">
        <v>23.53</v>
      </c>
      <c r="O266" s="142">
        <v>1</v>
      </c>
    </row>
    <row r="267" spans="1:15" s="139" customFormat="1" x14ac:dyDescent="0.3">
      <c r="A267" s="121" t="s">
        <v>207</v>
      </c>
      <c r="B267" s="120" t="s">
        <v>143</v>
      </c>
      <c r="C267" s="121">
        <v>150</v>
      </c>
      <c r="D267" s="142">
        <v>5.83</v>
      </c>
      <c r="E267" s="142">
        <v>0.69</v>
      </c>
      <c r="F267" s="142">
        <v>37.369999999999997</v>
      </c>
      <c r="G267" s="142">
        <v>179.14</v>
      </c>
      <c r="H267" s="142">
        <v>0.09</v>
      </c>
      <c r="I267" s="144"/>
      <c r="J267" s="144"/>
      <c r="K267" s="143">
        <v>0.8</v>
      </c>
      <c r="L267" s="142">
        <v>11.91</v>
      </c>
      <c r="M267" s="142">
        <v>46.49</v>
      </c>
      <c r="N267" s="142">
        <v>8.59</v>
      </c>
      <c r="O267" s="142">
        <v>0.86</v>
      </c>
    </row>
    <row r="268" spans="1:15" s="139" customFormat="1" x14ac:dyDescent="0.3">
      <c r="A268" s="121" t="s">
        <v>201</v>
      </c>
      <c r="B268" s="120" t="s">
        <v>69</v>
      </c>
      <c r="C268" s="121">
        <v>200</v>
      </c>
      <c r="D268" s="142">
        <v>0.16</v>
      </c>
      <c r="E268" s="142">
        <v>0.04</v>
      </c>
      <c r="F268" s="143">
        <v>13.1</v>
      </c>
      <c r="G268" s="142">
        <v>54.29</v>
      </c>
      <c r="H268" s="142">
        <v>0.01</v>
      </c>
      <c r="I268" s="121">
        <v>3</v>
      </c>
      <c r="J268" s="144"/>
      <c r="K268" s="142">
        <v>0.06</v>
      </c>
      <c r="L268" s="142">
        <v>7.73</v>
      </c>
      <c r="M268" s="121">
        <v>6</v>
      </c>
      <c r="N268" s="143">
        <v>5.2</v>
      </c>
      <c r="O268" s="142">
        <v>0.13</v>
      </c>
    </row>
    <row r="269" spans="1:15" s="139" customFormat="1" x14ac:dyDescent="0.3">
      <c r="A269" s="142"/>
      <c r="B269" s="120" t="s">
        <v>104</v>
      </c>
      <c r="C269" s="121">
        <v>60</v>
      </c>
      <c r="D269" s="142">
        <v>4.74</v>
      </c>
      <c r="E269" s="143">
        <v>0.6</v>
      </c>
      <c r="F269" s="142">
        <v>28.98</v>
      </c>
      <c r="G269" s="121">
        <v>141</v>
      </c>
      <c r="H269" s="143">
        <v>0.1</v>
      </c>
      <c r="I269" s="144"/>
      <c r="J269" s="144"/>
      <c r="K269" s="142">
        <v>0.78</v>
      </c>
      <c r="L269" s="143">
        <v>13.8</v>
      </c>
      <c r="M269" s="143">
        <v>52.2</v>
      </c>
      <c r="N269" s="143">
        <v>19.8</v>
      </c>
      <c r="O269" s="143">
        <v>1.2</v>
      </c>
    </row>
    <row r="270" spans="1:15" ht="16.5" customHeight="1" x14ac:dyDescent="0.3">
      <c r="A270" s="204" t="s">
        <v>55</v>
      </c>
      <c r="B270" s="204"/>
      <c r="C270" s="124">
        <v>815</v>
      </c>
      <c r="D270" s="142">
        <v>31.13</v>
      </c>
      <c r="E270" s="142">
        <v>26.48</v>
      </c>
      <c r="F270" s="142">
        <v>97.92</v>
      </c>
      <c r="G270" s="142">
        <v>757.66</v>
      </c>
      <c r="H270" s="142">
        <v>0.56000000000000005</v>
      </c>
      <c r="I270" s="142">
        <v>26.42</v>
      </c>
      <c r="J270" s="142">
        <v>196.99</v>
      </c>
      <c r="K270" s="143">
        <v>7.3</v>
      </c>
      <c r="L270" s="142">
        <v>107.69</v>
      </c>
      <c r="M270" s="142">
        <v>347.13</v>
      </c>
      <c r="N270" s="142">
        <v>89.83</v>
      </c>
      <c r="O270" s="142">
        <v>4.75</v>
      </c>
    </row>
    <row r="271" spans="1:15" x14ac:dyDescent="0.3">
      <c r="A271" s="229" t="s">
        <v>14</v>
      </c>
      <c r="B271" s="229"/>
      <c r="C271" s="229"/>
      <c r="D271" s="229"/>
      <c r="E271" s="229"/>
      <c r="F271" s="229"/>
      <c r="G271" s="229"/>
      <c r="H271" s="229"/>
      <c r="I271" s="229"/>
      <c r="J271" s="229"/>
      <c r="K271" s="229"/>
      <c r="L271" s="229"/>
      <c r="M271" s="229"/>
      <c r="N271" s="229"/>
      <c r="O271" s="229"/>
    </row>
    <row r="272" spans="1:15" x14ac:dyDescent="0.3">
      <c r="A272" s="145"/>
      <c r="B272" s="120" t="s">
        <v>152</v>
      </c>
      <c r="C272" s="121">
        <v>200</v>
      </c>
      <c r="D272" s="143">
        <v>5.8</v>
      </c>
      <c r="E272" s="121">
        <v>5</v>
      </c>
      <c r="F272" s="143">
        <v>8.1999999999999993</v>
      </c>
      <c r="G272" s="121">
        <v>106</v>
      </c>
      <c r="H272" s="142">
        <v>0.06</v>
      </c>
      <c r="I272" s="143">
        <v>1.6</v>
      </c>
      <c r="J272" s="121">
        <v>40</v>
      </c>
      <c r="K272" s="144"/>
      <c r="L272" s="121">
        <v>236</v>
      </c>
      <c r="M272" s="121">
        <v>192</v>
      </c>
      <c r="N272" s="121">
        <v>32</v>
      </c>
      <c r="O272" s="143">
        <v>0.2</v>
      </c>
    </row>
    <row r="273" spans="1:15" x14ac:dyDescent="0.3">
      <c r="A273" s="121" t="s">
        <v>182</v>
      </c>
      <c r="B273" s="120" t="s">
        <v>100</v>
      </c>
      <c r="C273" s="121">
        <v>100</v>
      </c>
      <c r="D273" s="143">
        <v>1.5</v>
      </c>
      <c r="E273" s="143">
        <v>0.5</v>
      </c>
      <c r="F273" s="121">
        <v>21</v>
      </c>
      <c r="G273" s="121">
        <v>96</v>
      </c>
      <c r="H273" s="142">
        <v>0.04</v>
      </c>
      <c r="I273" s="121">
        <v>10</v>
      </c>
      <c r="J273" s="144"/>
      <c r="K273" s="143">
        <v>0.4</v>
      </c>
      <c r="L273" s="121">
        <v>8</v>
      </c>
      <c r="M273" s="121">
        <v>28</v>
      </c>
      <c r="N273" s="121">
        <v>42</v>
      </c>
      <c r="O273" s="143">
        <v>0.6</v>
      </c>
    </row>
    <row r="274" spans="1:15" x14ac:dyDescent="0.3">
      <c r="A274" s="204" t="s">
        <v>85</v>
      </c>
      <c r="B274" s="204"/>
      <c r="C274" s="124">
        <v>300</v>
      </c>
      <c r="D274" s="142">
        <v>7.3</v>
      </c>
      <c r="E274" s="142">
        <v>5.5</v>
      </c>
      <c r="F274" s="142">
        <v>29.2</v>
      </c>
      <c r="G274" s="121">
        <v>202</v>
      </c>
      <c r="H274" s="143">
        <v>0.1</v>
      </c>
      <c r="I274" s="143">
        <v>11.6</v>
      </c>
      <c r="J274" s="121">
        <v>40</v>
      </c>
      <c r="K274" s="143">
        <v>0.4</v>
      </c>
      <c r="L274" s="121">
        <v>244</v>
      </c>
      <c r="M274" s="121">
        <v>220</v>
      </c>
      <c r="N274" s="121">
        <v>74</v>
      </c>
      <c r="O274" s="143">
        <v>0.8</v>
      </c>
    </row>
    <row r="275" spans="1:15" x14ac:dyDescent="0.3">
      <c r="A275" s="204" t="s">
        <v>56</v>
      </c>
      <c r="B275" s="204"/>
      <c r="C275" s="126">
        <v>1945</v>
      </c>
      <c r="D275" s="142">
        <v>62.8</v>
      </c>
      <c r="E275" s="142">
        <v>61.62</v>
      </c>
      <c r="F275" s="142">
        <v>233.81</v>
      </c>
      <c r="G275" s="121">
        <v>1753</v>
      </c>
      <c r="H275" s="142">
        <v>0.92</v>
      </c>
      <c r="I275" s="142">
        <v>49.68</v>
      </c>
      <c r="J275" s="142">
        <v>476.99</v>
      </c>
      <c r="K275" s="142">
        <v>10.71</v>
      </c>
      <c r="L275" s="142">
        <v>806.68</v>
      </c>
      <c r="M275" s="142">
        <v>1102.78</v>
      </c>
      <c r="N275" s="142">
        <v>295.18</v>
      </c>
      <c r="O275" s="142">
        <v>10.01</v>
      </c>
    </row>
    <row r="276" spans="1:15" s="139" customFormat="1" x14ac:dyDescent="0.3">
      <c r="A276" s="112" t="s">
        <v>74</v>
      </c>
      <c r="B276" s="110" t="s">
        <v>75</v>
      </c>
      <c r="C276" s="111"/>
      <c r="D276" s="111"/>
      <c r="E276" s="111"/>
      <c r="F276" s="111"/>
      <c r="G276" s="111"/>
      <c r="H276" s="227"/>
      <c r="I276" s="227"/>
      <c r="J276" s="230"/>
      <c r="K276" s="230"/>
      <c r="L276" s="230"/>
      <c r="M276" s="230"/>
      <c r="N276" s="230"/>
      <c r="O276" s="230"/>
    </row>
    <row r="277" spans="1:15" s="139" customFormat="1" x14ac:dyDescent="0.3">
      <c r="A277" s="112" t="s">
        <v>76</v>
      </c>
      <c r="B277" s="110" t="s">
        <v>261</v>
      </c>
      <c r="C277" s="111"/>
      <c r="D277" s="111"/>
      <c r="E277" s="111"/>
      <c r="F277" s="111"/>
      <c r="G277" s="111"/>
      <c r="H277" s="227"/>
      <c r="I277" s="227"/>
      <c r="J277" s="228"/>
      <c r="K277" s="228"/>
      <c r="L277" s="228"/>
      <c r="M277" s="228"/>
      <c r="N277" s="228"/>
      <c r="O277" s="228"/>
    </row>
    <row r="278" spans="1:15" s="139" customFormat="1" x14ac:dyDescent="0.3">
      <c r="A278" s="115" t="s">
        <v>27</v>
      </c>
      <c r="B278" s="116" t="s">
        <v>64</v>
      </c>
      <c r="C278" s="111"/>
      <c r="D278" s="111"/>
      <c r="E278" s="111"/>
      <c r="F278" s="111"/>
      <c r="G278" s="111"/>
      <c r="H278" s="140"/>
      <c r="I278" s="140"/>
      <c r="J278" s="111"/>
      <c r="K278" s="111"/>
      <c r="L278" s="111"/>
      <c r="M278" s="111"/>
      <c r="N278" s="111"/>
      <c r="O278" s="111"/>
    </row>
    <row r="279" spans="1:15" s="139" customFormat="1" x14ac:dyDescent="0.3">
      <c r="A279" s="115" t="s">
        <v>29</v>
      </c>
      <c r="B279" s="116">
        <v>2</v>
      </c>
      <c r="C279" s="111"/>
      <c r="D279" s="111"/>
      <c r="E279" s="111"/>
      <c r="F279" s="111"/>
      <c r="G279" s="111"/>
      <c r="H279" s="140"/>
      <c r="I279" s="140"/>
      <c r="J279" s="111"/>
      <c r="K279" s="111"/>
      <c r="L279" s="111"/>
      <c r="M279" s="111"/>
      <c r="N279" s="111"/>
      <c r="O279" s="111"/>
    </row>
    <row r="280" spans="1:15" x14ac:dyDescent="0.3">
      <c r="A280" s="200" t="s">
        <v>30</v>
      </c>
      <c r="B280" s="200" t="s">
        <v>31</v>
      </c>
      <c r="C280" s="200" t="s">
        <v>32</v>
      </c>
      <c r="D280" s="207" t="s">
        <v>33</v>
      </c>
      <c r="E280" s="207"/>
      <c r="F280" s="207"/>
      <c r="G280" s="200" t="s">
        <v>34</v>
      </c>
      <c r="H280" s="207" t="s">
        <v>35</v>
      </c>
      <c r="I280" s="207"/>
      <c r="J280" s="207"/>
      <c r="K280" s="207"/>
      <c r="L280" s="207" t="s">
        <v>36</v>
      </c>
      <c r="M280" s="207"/>
      <c r="N280" s="207"/>
      <c r="O280" s="207"/>
    </row>
    <row r="281" spans="1:15" x14ac:dyDescent="0.3">
      <c r="A281" s="202"/>
      <c r="B281" s="210"/>
      <c r="C281" s="202"/>
      <c r="D281" s="141" t="s">
        <v>37</v>
      </c>
      <c r="E281" s="141" t="s">
        <v>38</v>
      </c>
      <c r="F281" s="141" t="s">
        <v>39</v>
      </c>
      <c r="G281" s="202"/>
      <c r="H281" s="141" t="s">
        <v>40</v>
      </c>
      <c r="I281" s="141" t="s">
        <v>41</v>
      </c>
      <c r="J281" s="141" t="s">
        <v>42</v>
      </c>
      <c r="K281" s="141" t="s">
        <v>43</v>
      </c>
      <c r="L281" s="141" t="s">
        <v>44</v>
      </c>
      <c r="M281" s="141" t="s">
        <v>45</v>
      </c>
      <c r="N281" s="141" t="s">
        <v>46</v>
      </c>
      <c r="O281" s="141" t="s">
        <v>47</v>
      </c>
    </row>
    <row r="282" spans="1:15" x14ac:dyDescent="0.3">
      <c r="A282" s="124">
        <v>1</v>
      </c>
      <c r="B282" s="124">
        <v>2</v>
      </c>
      <c r="C282" s="124">
        <v>3</v>
      </c>
      <c r="D282" s="124">
        <v>4</v>
      </c>
      <c r="E282" s="124">
        <v>5</v>
      </c>
      <c r="F282" s="124">
        <v>6</v>
      </c>
      <c r="G282" s="124">
        <v>7</v>
      </c>
      <c r="H282" s="124">
        <v>8</v>
      </c>
      <c r="I282" s="124">
        <v>9</v>
      </c>
      <c r="J282" s="124">
        <v>10</v>
      </c>
      <c r="K282" s="124">
        <v>11</v>
      </c>
      <c r="L282" s="124">
        <v>12</v>
      </c>
      <c r="M282" s="124">
        <v>13</v>
      </c>
      <c r="N282" s="124">
        <v>14</v>
      </c>
      <c r="O282" s="124">
        <v>15</v>
      </c>
    </row>
    <row r="283" spans="1:15" x14ac:dyDescent="0.3">
      <c r="A283" s="229" t="s">
        <v>48</v>
      </c>
      <c r="B283" s="229"/>
      <c r="C283" s="229"/>
      <c r="D283" s="229"/>
      <c r="E283" s="229"/>
      <c r="F283" s="229"/>
      <c r="G283" s="229"/>
      <c r="H283" s="229"/>
      <c r="I283" s="229"/>
      <c r="J283" s="229"/>
      <c r="K283" s="229"/>
      <c r="L283" s="229"/>
      <c r="M283" s="229"/>
      <c r="N283" s="229"/>
      <c r="O283" s="229"/>
    </row>
    <row r="284" spans="1:15" x14ac:dyDescent="0.3">
      <c r="A284" s="142" t="s">
        <v>245</v>
      </c>
      <c r="B284" s="120" t="s">
        <v>529</v>
      </c>
      <c r="C284" s="121">
        <v>90</v>
      </c>
      <c r="D284" s="142">
        <v>15.48</v>
      </c>
      <c r="E284" s="143">
        <v>15.5</v>
      </c>
      <c r="F284" s="142">
        <v>3.22</v>
      </c>
      <c r="G284" s="142">
        <v>214.44</v>
      </c>
      <c r="H284" s="142">
        <v>0.53</v>
      </c>
      <c r="I284" s="143">
        <v>3.1</v>
      </c>
      <c r="J284" s="121">
        <v>108</v>
      </c>
      <c r="K284" s="143">
        <v>3.2</v>
      </c>
      <c r="L284" s="142">
        <v>19.18</v>
      </c>
      <c r="M284" s="142">
        <v>162.03</v>
      </c>
      <c r="N284" s="143">
        <v>22.5</v>
      </c>
      <c r="O284" s="142">
        <v>2.29</v>
      </c>
    </row>
    <row r="285" spans="1:15" x14ac:dyDescent="0.3">
      <c r="A285" s="142" t="s">
        <v>196</v>
      </c>
      <c r="B285" s="120" t="s">
        <v>121</v>
      </c>
      <c r="C285" s="121">
        <v>150</v>
      </c>
      <c r="D285" s="142">
        <v>3.14</v>
      </c>
      <c r="E285" s="142">
        <v>6.05</v>
      </c>
      <c r="F285" s="143">
        <v>25.2</v>
      </c>
      <c r="G285" s="142">
        <v>168.16</v>
      </c>
      <c r="H285" s="142">
        <v>0.19</v>
      </c>
      <c r="I285" s="143">
        <v>30.8</v>
      </c>
      <c r="J285" s="142">
        <v>38.369999999999997</v>
      </c>
      <c r="K285" s="142">
        <v>0.23</v>
      </c>
      <c r="L285" s="143">
        <v>17.2</v>
      </c>
      <c r="M285" s="142">
        <v>91.57</v>
      </c>
      <c r="N285" s="142">
        <v>35.46</v>
      </c>
      <c r="O285" s="143">
        <v>1.4</v>
      </c>
    </row>
    <row r="286" spans="1:15" x14ac:dyDescent="0.3">
      <c r="A286" s="121" t="s">
        <v>212</v>
      </c>
      <c r="B286" s="120" t="s">
        <v>12</v>
      </c>
      <c r="C286" s="121">
        <v>200</v>
      </c>
      <c r="D286" s="142">
        <v>3.87</v>
      </c>
      <c r="E286" s="143">
        <v>3.1</v>
      </c>
      <c r="F286" s="142">
        <v>16.190000000000001</v>
      </c>
      <c r="G286" s="142">
        <v>109.45</v>
      </c>
      <c r="H286" s="142">
        <v>0.04</v>
      </c>
      <c r="I286" s="143">
        <v>1.3</v>
      </c>
      <c r="J286" s="142">
        <v>22.12</v>
      </c>
      <c r="K286" s="142">
        <v>0.11</v>
      </c>
      <c r="L286" s="142">
        <v>125.45</v>
      </c>
      <c r="M286" s="143">
        <v>116.2</v>
      </c>
      <c r="N286" s="121">
        <v>31</v>
      </c>
      <c r="O286" s="142">
        <v>1.01</v>
      </c>
    </row>
    <row r="287" spans="1:15" x14ac:dyDescent="0.3">
      <c r="A287" s="142"/>
      <c r="B287" s="120" t="s">
        <v>104</v>
      </c>
      <c r="C287" s="121">
        <v>40</v>
      </c>
      <c r="D287" s="142">
        <v>3.16</v>
      </c>
      <c r="E287" s="143">
        <v>0.4</v>
      </c>
      <c r="F287" s="142">
        <v>19.32</v>
      </c>
      <c r="G287" s="121">
        <v>94</v>
      </c>
      <c r="H287" s="142">
        <v>0.06</v>
      </c>
      <c r="I287" s="144"/>
      <c r="J287" s="144"/>
      <c r="K287" s="142">
        <v>0.52</v>
      </c>
      <c r="L287" s="143">
        <v>9.1999999999999993</v>
      </c>
      <c r="M287" s="143">
        <v>34.799999999999997</v>
      </c>
      <c r="N287" s="143">
        <v>13.2</v>
      </c>
      <c r="O287" s="143">
        <v>0.8</v>
      </c>
    </row>
    <row r="288" spans="1:15" x14ac:dyDescent="0.3">
      <c r="A288" s="204" t="s">
        <v>52</v>
      </c>
      <c r="B288" s="204"/>
      <c r="C288" s="124">
        <v>480</v>
      </c>
      <c r="D288" s="142">
        <v>25.65</v>
      </c>
      <c r="E288" s="142">
        <v>25.05</v>
      </c>
      <c r="F288" s="142">
        <v>63.93</v>
      </c>
      <c r="G288" s="142">
        <v>586.04999999999995</v>
      </c>
      <c r="H288" s="142">
        <v>0.82</v>
      </c>
      <c r="I288" s="143">
        <v>35.200000000000003</v>
      </c>
      <c r="J288" s="142">
        <v>168.49</v>
      </c>
      <c r="K288" s="142">
        <v>4.0599999999999996</v>
      </c>
      <c r="L288" s="142">
        <v>171.03</v>
      </c>
      <c r="M288" s="143">
        <v>404.6</v>
      </c>
      <c r="N288" s="142">
        <v>102.16</v>
      </c>
      <c r="O288" s="143">
        <v>5.5</v>
      </c>
    </row>
    <row r="289" spans="1:15" s="139" customFormat="1" x14ac:dyDescent="0.3">
      <c r="A289" s="229" t="s">
        <v>538</v>
      </c>
      <c r="B289" s="229"/>
      <c r="C289" s="229"/>
      <c r="D289" s="229"/>
      <c r="E289" s="229"/>
      <c r="F289" s="229"/>
      <c r="G289" s="229"/>
      <c r="H289" s="229"/>
      <c r="I289" s="229"/>
      <c r="J289" s="229"/>
      <c r="K289" s="229"/>
      <c r="L289" s="229"/>
      <c r="M289" s="229"/>
      <c r="N289" s="229"/>
      <c r="O289" s="229"/>
    </row>
    <row r="290" spans="1:15" s="139" customFormat="1" x14ac:dyDescent="0.3">
      <c r="A290" s="121" t="s">
        <v>182</v>
      </c>
      <c r="B290" s="120" t="s">
        <v>100</v>
      </c>
      <c r="C290" s="121">
        <v>100</v>
      </c>
      <c r="D290" s="143">
        <v>1.5</v>
      </c>
      <c r="E290" s="143">
        <v>0.5</v>
      </c>
      <c r="F290" s="121">
        <v>21</v>
      </c>
      <c r="G290" s="121">
        <v>96</v>
      </c>
      <c r="H290" s="142">
        <v>0.04</v>
      </c>
      <c r="I290" s="121">
        <v>10</v>
      </c>
      <c r="J290" s="144"/>
      <c r="K290" s="143">
        <v>0.4</v>
      </c>
      <c r="L290" s="121">
        <v>8</v>
      </c>
      <c r="M290" s="121">
        <v>28</v>
      </c>
      <c r="N290" s="121">
        <v>42</v>
      </c>
      <c r="O290" s="143">
        <v>0.6</v>
      </c>
    </row>
    <row r="291" spans="1:15" s="139" customFormat="1" x14ac:dyDescent="0.3">
      <c r="A291" s="146"/>
      <c r="B291" s="120" t="s">
        <v>136</v>
      </c>
      <c r="C291" s="121">
        <v>200</v>
      </c>
      <c r="D291" s="143">
        <v>5.4</v>
      </c>
      <c r="E291" s="121">
        <v>5</v>
      </c>
      <c r="F291" s="143">
        <v>21.6</v>
      </c>
      <c r="G291" s="121">
        <v>158</v>
      </c>
      <c r="H291" s="142">
        <v>0.06</v>
      </c>
      <c r="I291" s="143">
        <v>1.8</v>
      </c>
      <c r="J291" s="121">
        <v>40</v>
      </c>
      <c r="K291" s="144"/>
      <c r="L291" s="121">
        <v>242</v>
      </c>
      <c r="M291" s="121">
        <v>188</v>
      </c>
      <c r="N291" s="121">
        <v>30</v>
      </c>
      <c r="O291" s="143">
        <v>0.2</v>
      </c>
    </row>
    <row r="292" spans="1:15" s="139" customFormat="1" x14ac:dyDescent="0.3">
      <c r="A292" s="204" t="s">
        <v>539</v>
      </c>
      <c r="B292" s="204"/>
      <c r="C292" s="124">
        <v>300</v>
      </c>
      <c r="D292" s="142">
        <v>6.9</v>
      </c>
      <c r="E292" s="142">
        <v>5.5</v>
      </c>
      <c r="F292" s="142">
        <v>42.6</v>
      </c>
      <c r="G292" s="121">
        <v>254</v>
      </c>
      <c r="H292" s="143">
        <v>0.1</v>
      </c>
      <c r="I292" s="143">
        <v>11.8</v>
      </c>
      <c r="J292" s="121">
        <v>40</v>
      </c>
      <c r="K292" s="143">
        <v>0.4</v>
      </c>
      <c r="L292" s="121">
        <v>250</v>
      </c>
      <c r="M292" s="121">
        <v>216</v>
      </c>
      <c r="N292" s="121">
        <v>72</v>
      </c>
      <c r="O292" s="143">
        <v>0.8</v>
      </c>
    </row>
    <row r="293" spans="1:15" x14ac:dyDescent="0.3">
      <c r="A293" s="229" t="s">
        <v>13</v>
      </c>
      <c r="B293" s="229"/>
      <c r="C293" s="229"/>
      <c r="D293" s="229"/>
      <c r="E293" s="229"/>
      <c r="F293" s="229"/>
      <c r="G293" s="229"/>
      <c r="H293" s="229"/>
      <c r="I293" s="229"/>
      <c r="J293" s="229"/>
      <c r="K293" s="229"/>
      <c r="L293" s="229"/>
      <c r="M293" s="229"/>
      <c r="N293" s="229"/>
      <c r="O293" s="229"/>
    </row>
    <row r="294" spans="1:15" s="139" customFormat="1" x14ac:dyDescent="0.3">
      <c r="A294" s="142" t="s">
        <v>423</v>
      </c>
      <c r="B294" s="120" t="s">
        <v>346</v>
      </c>
      <c r="C294" s="121">
        <v>60</v>
      </c>
      <c r="D294" s="142">
        <v>1.17</v>
      </c>
      <c r="E294" s="142">
        <v>5.0599999999999996</v>
      </c>
      <c r="F294" s="142">
        <v>6.19</v>
      </c>
      <c r="G294" s="143">
        <v>75.5</v>
      </c>
      <c r="H294" s="142">
        <v>0.03</v>
      </c>
      <c r="I294" s="142">
        <v>8.75</v>
      </c>
      <c r="J294" s="143">
        <v>0.9</v>
      </c>
      <c r="K294" s="142">
        <v>2.34</v>
      </c>
      <c r="L294" s="142">
        <v>25.14</v>
      </c>
      <c r="M294" s="142">
        <v>31.34</v>
      </c>
      <c r="N294" s="142">
        <v>15.16</v>
      </c>
      <c r="O294" s="142">
        <v>0.91</v>
      </c>
    </row>
    <row r="295" spans="1:15" s="139" customFormat="1" x14ac:dyDescent="0.3">
      <c r="A295" s="143" t="s">
        <v>427</v>
      </c>
      <c r="B295" s="120" t="s">
        <v>413</v>
      </c>
      <c r="C295" s="121">
        <v>215</v>
      </c>
      <c r="D295" s="142">
        <v>6.33</v>
      </c>
      <c r="E295" s="143">
        <v>7.3</v>
      </c>
      <c r="F295" s="143">
        <v>14.3</v>
      </c>
      <c r="G295" s="142">
        <v>148.57</v>
      </c>
      <c r="H295" s="142">
        <v>0.28999999999999998</v>
      </c>
      <c r="I295" s="143">
        <v>10.5</v>
      </c>
      <c r="J295" s="142">
        <v>171.32</v>
      </c>
      <c r="K295" s="142">
        <v>1.52</v>
      </c>
      <c r="L295" s="142">
        <v>14.28</v>
      </c>
      <c r="M295" s="142">
        <v>86.85</v>
      </c>
      <c r="N295" s="143">
        <v>23.1</v>
      </c>
      <c r="O295" s="142">
        <v>0.93</v>
      </c>
    </row>
    <row r="296" spans="1:15" s="139" customFormat="1" x14ac:dyDescent="0.3">
      <c r="A296" s="142" t="s">
        <v>236</v>
      </c>
      <c r="B296" s="120" t="s">
        <v>172</v>
      </c>
      <c r="C296" s="121">
        <v>240</v>
      </c>
      <c r="D296" s="142">
        <v>22.18</v>
      </c>
      <c r="E296" s="143">
        <v>19.399999999999999</v>
      </c>
      <c r="F296" s="142">
        <v>20.53</v>
      </c>
      <c r="G296" s="142">
        <v>347.62</v>
      </c>
      <c r="H296" s="142">
        <v>1.06</v>
      </c>
      <c r="I296" s="142">
        <v>51.03</v>
      </c>
      <c r="J296" s="142">
        <v>323.29000000000002</v>
      </c>
      <c r="K296" s="142">
        <v>1.96</v>
      </c>
      <c r="L296" s="142">
        <v>42.21</v>
      </c>
      <c r="M296" s="142">
        <v>246.28</v>
      </c>
      <c r="N296" s="142">
        <v>53.47</v>
      </c>
      <c r="O296" s="142">
        <v>2.92</v>
      </c>
    </row>
    <row r="297" spans="1:15" s="139" customFormat="1" x14ac:dyDescent="0.3">
      <c r="A297" s="121" t="s">
        <v>201</v>
      </c>
      <c r="B297" s="120" t="s">
        <v>98</v>
      </c>
      <c r="C297" s="121">
        <v>200</v>
      </c>
      <c r="D297" s="142">
        <v>0.14000000000000001</v>
      </c>
      <c r="E297" s="143">
        <v>0.1</v>
      </c>
      <c r="F297" s="142">
        <v>12.62</v>
      </c>
      <c r="G297" s="142">
        <v>53.09</v>
      </c>
      <c r="H297" s="144"/>
      <c r="I297" s="121">
        <v>3</v>
      </c>
      <c r="J297" s="143">
        <v>1.6</v>
      </c>
      <c r="K297" s="143">
        <v>0.2</v>
      </c>
      <c r="L297" s="142">
        <v>5.33</v>
      </c>
      <c r="M297" s="143">
        <v>3.2</v>
      </c>
      <c r="N297" s="143">
        <v>1.4</v>
      </c>
      <c r="O297" s="142">
        <v>0.11</v>
      </c>
    </row>
    <row r="298" spans="1:15" s="139" customFormat="1" ht="16.5" customHeight="1" x14ac:dyDescent="0.3">
      <c r="A298" s="142"/>
      <c r="B298" s="120" t="s">
        <v>104</v>
      </c>
      <c r="C298" s="121">
        <v>60</v>
      </c>
      <c r="D298" s="142">
        <v>4.74</v>
      </c>
      <c r="E298" s="143">
        <v>0.6</v>
      </c>
      <c r="F298" s="142">
        <v>28.98</v>
      </c>
      <c r="G298" s="121">
        <v>141</v>
      </c>
      <c r="H298" s="143">
        <v>0.1</v>
      </c>
      <c r="I298" s="144"/>
      <c r="J298" s="144"/>
      <c r="K298" s="142">
        <v>0.78</v>
      </c>
      <c r="L298" s="143">
        <v>13.8</v>
      </c>
      <c r="M298" s="143">
        <v>52.2</v>
      </c>
      <c r="N298" s="143">
        <v>19.8</v>
      </c>
      <c r="O298" s="143">
        <v>1.2</v>
      </c>
    </row>
    <row r="299" spans="1:15" x14ac:dyDescent="0.3">
      <c r="A299" s="204" t="s">
        <v>55</v>
      </c>
      <c r="B299" s="204"/>
      <c r="C299" s="124">
        <v>775</v>
      </c>
      <c r="D299" s="142">
        <v>34.56</v>
      </c>
      <c r="E299" s="142">
        <v>32.46</v>
      </c>
      <c r="F299" s="142">
        <v>82.62</v>
      </c>
      <c r="G299" s="142">
        <v>765.78</v>
      </c>
      <c r="H299" s="142">
        <v>1.48</v>
      </c>
      <c r="I299" s="142">
        <v>73.28</v>
      </c>
      <c r="J299" s="142">
        <v>497.11</v>
      </c>
      <c r="K299" s="143">
        <v>6.8</v>
      </c>
      <c r="L299" s="142">
        <v>100.76</v>
      </c>
      <c r="M299" s="142">
        <v>419.87</v>
      </c>
      <c r="N299" s="142">
        <v>112.93</v>
      </c>
      <c r="O299" s="142">
        <v>6.07</v>
      </c>
    </row>
    <row r="300" spans="1:15" x14ac:dyDescent="0.3">
      <c r="A300" s="229" t="s">
        <v>14</v>
      </c>
      <c r="B300" s="229"/>
      <c r="C300" s="229"/>
      <c r="D300" s="229"/>
      <c r="E300" s="229"/>
      <c r="F300" s="229"/>
      <c r="G300" s="229"/>
      <c r="H300" s="229"/>
      <c r="I300" s="229"/>
      <c r="J300" s="229"/>
      <c r="K300" s="229"/>
      <c r="L300" s="229"/>
      <c r="M300" s="229"/>
      <c r="N300" s="229"/>
      <c r="O300" s="229"/>
    </row>
    <row r="301" spans="1:15" x14ac:dyDescent="0.3">
      <c r="A301" s="142" t="s">
        <v>197</v>
      </c>
      <c r="B301" s="120" t="s">
        <v>60</v>
      </c>
      <c r="C301" s="121">
        <v>200</v>
      </c>
      <c r="D301" s="143">
        <v>0.3</v>
      </c>
      <c r="E301" s="142">
        <v>0.06</v>
      </c>
      <c r="F301" s="143">
        <v>12.5</v>
      </c>
      <c r="G301" s="142">
        <v>53.93</v>
      </c>
      <c r="H301" s="144"/>
      <c r="I301" s="143">
        <v>30.1</v>
      </c>
      <c r="J301" s="142">
        <v>25.01</v>
      </c>
      <c r="K301" s="142">
        <v>0.11</v>
      </c>
      <c r="L301" s="142">
        <v>7.08</v>
      </c>
      <c r="M301" s="142">
        <v>8.75</v>
      </c>
      <c r="N301" s="142">
        <v>4.91</v>
      </c>
      <c r="O301" s="142">
        <v>0.94</v>
      </c>
    </row>
    <row r="302" spans="1:15" x14ac:dyDescent="0.3">
      <c r="A302" s="121" t="s">
        <v>182</v>
      </c>
      <c r="B302" s="120" t="s">
        <v>100</v>
      </c>
      <c r="C302" s="121">
        <v>100</v>
      </c>
      <c r="D302" s="143">
        <v>1.5</v>
      </c>
      <c r="E302" s="143">
        <v>0.5</v>
      </c>
      <c r="F302" s="121">
        <v>21</v>
      </c>
      <c r="G302" s="121">
        <v>96</v>
      </c>
      <c r="H302" s="142">
        <v>0.04</v>
      </c>
      <c r="I302" s="121">
        <v>10</v>
      </c>
      <c r="J302" s="144"/>
      <c r="K302" s="143">
        <v>0.4</v>
      </c>
      <c r="L302" s="121">
        <v>8</v>
      </c>
      <c r="M302" s="121">
        <v>28</v>
      </c>
      <c r="N302" s="121">
        <v>42</v>
      </c>
      <c r="O302" s="143">
        <v>0.6</v>
      </c>
    </row>
    <row r="303" spans="1:15" x14ac:dyDescent="0.3">
      <c r="A303" s="204" t="s">
        <v>85</v>
      </c>
      <c r="B303" s="204"/>
      <c r="C303" s="124">
        <v>300</v>
      </c>
      <c r="D303" s="142">
        <v>1.8</v>
      </c>
      <c r="E303" s="142">
        <v>0.56000000000000005</v>
      </c>
      <c r="F303" s="142">
        <v>33.5</v>
      </c>
      <c r="G303" s="142">
        <v>149.93</v>
      </c>
      <c r="H303" s="142">
        <v>0.04</v>
      </c>
      <c r="I303" s="143">
        <v>40.1</v>
      </c>
      <c r="J303" s="142">
        <v>25.01</v>
      </c>
      <c r="K303" s="142">
        <v>0.51</v>
      </c>
      <c r="L303" s="142">
        <v>15.08</v>
      </c>
      <c r="M303" s="142">
        <v>36.75</v>
      </c>
      <c r="N303" s="142">
        <v>46.91</v>
      </c>
      <c r="O303" s="142">
        <v>1.54</v>
      </c>
    </row>
    <row r="304" spans="1:15" x14ac:dyDescent="0.3">
      <c r="A304" s="204" t="s">
        <v>56</v>
      </c>
      <c r="B304" s="204"/>
      <c r="C304" s="126">
        <v>1855</v>
      </c>
      <c r="D304" s="142">
        <v>68.91</v>
      </c>
      <c r="E304" s="142">
        <v>63.57</v>
      </c>
      <c r="F304" s="142">
        <v>222.65</v>
      </c>
      <c r="G304" s="142">
        <v>1755.76</v>
      </c>
      <c r="H304" s="142">
        <v>2.44</v>
      </c>
      <c r="I304" s="142">
        <v>160.38</v>
      </c>
      <c r="J304" s="142">
        <v>730.61</v>
      </c>
      <c r="K304" s="142">
        <v>11.77</v>
      </c>
      <c r="L304" s="142">
        <v>536.87</v>
      </c>
      <c r="M304" s="142">
        <v>1077.22</v>
      </c>
      <c r="N304" s="121">
        <v>334</v>
      </c>
      <c r="O304" s="142">
        <v>13.91</v>
      </c>
    </row>
    <row r="305" spans="1:15" s="139" customFormat="1" x14ac:dyDescent="0.3">
      <c r="A305" s="112" t="s">
        <v>74</v>
      </c>
      <c r="B305" s="110" t="s">
        <v>75</v>
      </c>
      <c r="C305" s="111"/>
      <c r="D305" s="111"/>
      <c r="E305" s="111"/>
      <c r="F305" s="111"/>
      <c r="G305" s="111"/>
      <c r="H305" s="227"/>
      <c r="I305" s="227"/>
      <c r="J305" s="230"/>
      <c r="K305" s="230"/>
      <c r="L305" s="230"/>
      <c r="M305" s="230"/>
      <c r="N305" s="230"/>
      <c r="O305" s="230"/>
    </row>
    <row r="306" spans="1:15" s="139" customFormat="1" x14ac:dyDescent="0.3">
      <c r="A306" s="112" t="s">
        <v>76</v>
      </c>
      <c r="B306" s="110" t="s">
        <v>261</v>
      </c>
      <c r="C306" s="111"/>
      <c r="D306" s="111"/>
      <c r="E306" s="111"/>
      <c r="F306" s="111"/>
      <c r="G306" s="111"/>
      <c r="H306" s="227"/>
      <c r="I306" s="227"/>
      <c r="J306" s="228"/>
      <c r="K306" s="228"/>
      <c r="L306" s="228"/>
      <c r="M306" s="228"/>
      <c r="N306" s="228"/>
      <c r="O306" s="228"/>
    </row>
    <row r="307" spans="1:15" s="139" customFormat="1" x14ac:dyDescent="0.3">
      <c r="A307" s="115" t="s">
        <v>27</v>
      </c>
      <c r="B307" s="116" t="s">
        <v>28</v>
      </c>
      <c r="C307" s="111"/>
      <c r="D307" s="111"/>
      <c r="E307" s="111"/>
      <c r="F307" s="111"/>
      <c r="G307" s="111"/>
      <c r="H307" s="140"/>
      <c r="I307" s="140"/>
      <c r="J307" s="111"/>
      <c r="K307" s="111"/>
      <c r="L307" s="111"/>
      <c r="M307" s="111"/>
      <c r="N307" s="111"/>
      <c r="O307" s="111"/>
    </row>
    <row r="308" spans="1:15" s="139" customFormat="1" x14ac:dyDescent="0.3">
      <c r="A308" s="115" t="s">
        <v>29</v>
      </c>
      <c r="B308" s="116">
        <v>3</v>
      </c>
      <c r="C308" s="111"/>
      <c r="D308" s="111"/>
      <c r="E308" s="111"/>
      <c r="F308" s="111"/>
      <c r="G308" s="111"/>
      <c r="H308" s="140"/>
      <c r="I308" s="140"/>
      <c r="J308" s="111"/>
      <c r="K308" s="111"/>
      <c r="L308" s="111"/>
      <c r="M308" s="111"/>
      <c r="N308" s="111"/>
      <c r="O308" s="111"/>
    </row>
    <row r="309" spans="1:15" x14ac:dyDescent="0.3">
      <c r="A309" s="200" t="s">
        <v>30</v>
      </c>
      <c r="B309" s="200" t="s">
        <v>31</v>
      </c>
      <c r="C309" s="200" t="s">
        <v>32</v>
      </c>
      <c r="D309" s="207" t="s">
        <v>33</v>
      </c>
      <c r="E309" s="207"/>
      <c r="F309" s="207"/>
      <c r="G309" s="200" t="s">
        <v>34</v>
      </c>
      <c r="H309" s="207" t="s">
        <v>35</v>
      </c>
      <c r="I309" s="207"/>
      <c r="J309" s="207"/>
      <c r="K309" s="207"/>
      <c r="L309" s="207" t="s">
        <v>36</v>
      </c>
      <c r="M309" s="207"/>
      <c r="N309" s="207"/>
      <c r="O309" s="207"/>
    </row>
    <row r="310" spans="1:15" x14ac:dyDescent="0.3">
      <c r="A310" s="202"/>
      <c r="B310" s="210"/>
      <c r="C310" s="202"/>
      <c r="D310" s="141" t="s">
        <v>37</v>
      </c>
      <c r="E310" s="141" t="s">
        <v>38</v>
      </c>
      <c r="F310" s="141" t="s">
        <v>39</v>
      </c>
      <c r="G310" s="202"/>
      <c r="H310" s="141" t="s">
        <v>40</v>
      </c>
      <c r="I310" s="141" t="s">
        <v>41</v>
      </c>
      <c r="J310" s="141" t="s">
        <v>42</v>
      </c>
      <c r="K310" s="141" t="s">
        <v>43</v>
      </c>
      <c r="L310" s="141" t="s">
        <v>44</v>
      </c>
      <c r="M310" s="141" t="s">
        <v>45</v>
      </c>
      <c r="N310" s="141" t="s">
        <v>46</v>
      </c>
      <c r="O310" s="141" t="s">
        <v>47</v>
      </c>
    </row>
    <row r="311" spans="1:15" x14ac:dyDescent="0.3">
      <c r="A311" s="124">
        <v>1</v>
      </c>
      <c r="B311" s="124">
        <v>2</v>
      </c>
      <c r="C311" s="124">
        <v>3</v>
      </c>
      <c r="D311" s="124">
        <v>4</v>
      </c>
      <c r="E311" s="124">
        <v>5</v>
      </c>
      <c r="F311" s="124">
        <v>6</v>
      </c>
      <c r="G311" s="124">
        <v>7</v>
      </c>
      <c r="H311" s="124">
        <v>8</v>
      </c>
      <c r="I311" s="124">
        <v>9</v>
      </c>
      <c r="J311" s="124">
        <v>10</v>
      </c>
      <c r="K311" s="124">
        <v>11</v>
      </c>
      <c r="L311" s="124">
        <v>12</v>
      </c>
      <c r="M311" s="124">
        <v>13</v>
      </c>
      <c r="N311" s="124">
        <v>14</v>
      </c>
      <c r="O311" s="124">
        <v>15</v>
      </c>
    </row>
    <row r="312" spans="1:15" x14ac:dyDescent="0.3">
      <c r="A312" s="229" t="s">
        <v>48</v>
      </c>
      <c r="B312" s="229"/>
      <c r="C312" s="229"/>
      <c r="D312" s="229"/>
      <c r="E312" s="229"/>
      <c r="F312" s="229"/>
      <c r="G312" s="229"/>
      <c r="H312" s="229"/>
      <c r="I312" s="229"/>
      <c r="J312" s="229"/>
      <c r="K312" s="229"/>
      <c r="L312" s="229"/>
      <c r="M312" s="229"/>
      <c r="N312" s="229"/>
      <c r="O312" s="229"/>
    </row>
    <row r="313" spans="1:15" x14ac:dyDescent="0.3">
      <c r="A313" s="121" t="s">
        <v>177</v>
      </c>
      <c r="B313" s="120" t="s">
        <v>49</v>
      </c>
      <c r="C313" s="121">
        <v>10</v>
      </c>
      <c r="D313" s="142">
        <v>0.08</v>
      </c>
      <c r="E313" s="142">
        <v>7.25</v>
      </c>
      <c r="F313" s="142">
        <v>0.13</v>
      </c>
      <c r="G313" s="143">
        <v>66.099999999999994</v>
      </c>
      <c r="H313" s="144"/>
      <c r="I313" s="144"/>
      <c r="J313" s="121">
        <v>45</v>
      </c>
      <c r="K313" s="143">
        <v>0.1</v>
      </c>
      <c r="L313" s="143">
        <v>2.4</v>
      </c>
      <c r="M313" s="121">
        <v>3</v>
      </c>
      <c r="N313" s="142">
        <v>0.05</v>
      </c>
      <c r="O313" s="142">
        <v>0.02</v>
      </c>
    </row>
    <row r="314" spans="1:15" x14ac:dyDescent="0.3">
      <c r="A314" s="121" t="s">
        <v>422</v>
      </c>
      <c r="B314" s="120" t="s">
        <v>343</v>
      </c>
      <c r="C314" s="121">
        <v>70</v>
      </c>
      <c r="D314" s="142">
        <v>7.69</v>
      </c>
      <c r="E314" s="142">
        <v>9.94</v>
      </c>
      <c r="F314" s="142">
        <v>1.35</v>
      </c>
      <c r="G314" s="142">
        <v>125.69</v>
      </c>
      <c r="H314" s="142">
        <v>0.05</v>
      </c>
      <c r="I314" s="142">
        <v>0.26</v>
      </c>
      <c r="J314" s="121">
        <v>150</v>
      </c>
      <c r="K314" s="142">
        <v>1.68</v>
      </c>
      <c r="L314" s="142">
        <v>55.54</v>
      </c>
      <c r="M314" s="142">
        <v>125.73</v>
      </c>
      <c r="N314" s="142">
        <v>9.56</v>
      </c>
      <c r="O314" s="142">
        <v>1.43</v>
      </c>
    </row>
    <row r="315" spans="1:15" ht="33" x14ac:dyDescent="0.3">
      <c r="A315" s="142" t="s">
        <v>180</v>
      </c>
      <c r="B315" s="120" t="s">
        <v>344</v>
      </c>
      <c r="C315" s="121">
        <v>210</v>
      </c>
      <c r="D315" s="142">
        <v>7.86</v>
      </c>
      <c r="E315" s="142">
        <v>8.61</v>
      </c>
      <c r="F315" s="142">
        <v>40.56</v>
      </c>
      <c r="G315" s="142">
        <v>271.74</v>
      </c>
      <c r="H315" s="142">
        <v>0.22</v>
      </c>
      <c r="I315" s="143">
        <v>1.3</v>
      </c>
      <c r="J315" s="143">
        <v>44.5</v>
      </c>
      <c r="K315" s="142">
        <v>0.59</v>
      </c>
      <c r="L315" s="142">
        <v>144.16999999999999</v>
      </c>
      <c r="M315" s="142">
        <v>223.08</v>
      </c>
      <c r="N315" s="142">
        <v>25.74</v>
      </c>
      <c r="O315" s="143">
        <v>1.6</v>
      </c>
    </row>
    <row r="316" spans="1:15" x14ac:dyDescent="0.3">
      <c r="A316" s="121" t="s">
        <v>197</v>
      </c>
      <c r="B316" s="120" t="s">
        <v>345</v>
      </c>
      <c r="C316" s="121">
        <v>200</v>
      </c>
      <c r="D316" s="143">
        <v>0.2</v>
      </c>
      <c r="E316" s="142">
        <v>0.02</v>
      </c>
      <c r="F316" s="142">
        <v>11.05</v>
      </c>
      <c r="G316" s="142">
        <v>45.41</v>
      </c>
      <c r="H316" s="144"/>
      <c r="I316" s="143">
        <v>0.1</v>
      </c>
      <c r="J316" s="143">
        <v>0.5</v>
      </c>
      <c r="K316" s="144"/>
      <c r="L316" s="142">
        <v>5.28</v>
      </c>
      <c r="M316" s="142">
        <v>8.24</v>
      </c>
      <c r="N316" s="143">
        <v>4.4000000000000004</v>
      </c>
      <c r="O316" s="142">
        <v>0.85</v>
      </c>
    </row>
    <row r="317" spans="1:15" x14ac:dyDescent="0.3">
      <c r="A317" s="142"/>
      <c r="B317" s="120" t="s">
        <v>104</v>
      </c>
      <c r="C317" s="121">
        <v>40</v>
      </c>
      <c r="D317" s="142">
        <v>3.16</v>
      </c>
      <c r="E317" s="143">
        <v>0.4</v>
      </c>
      <c r="F317" s="142">
        <v>19.32</v>
      </c>
      <c r="G317" s="121">
        <v>94</v>
      </c>
      <c r="H317" s="142">
        <v>0.06</v>
      </c>
      <c r="I317" s="144"/>
      <c r="J317" s="144"/>
      <c r="K317" s="142">
        <v>0.52</v>
      </c>
      <c r="L317" s="143">
        <v>9.1999999999999993</v>
      </c>
      <c r="M317" s="143">
        <v>34.799999999999997</v>
      </c>
      <c r="N317" s="143">
        <v>13.2</v>
      </c>
      <c r="O317" s="143">
        <v>0.8</v>
      </c>
    </row>
    <row r="318" spans="1:15" x14ac:dyDescent="0.3">
      <c r="A318" s="204" t="s">
        <v>52</v>
      </c>
      <c r="B318" s="204"/>
      <c r="C318" s="124">
        <v>530</v>
      </c>
      <c r="D318" s="142">
        <v>18.989999999999998</v>
      </c>
      <c r="E318" s="142">
        <v>26.22</v>
      </c>
      <c r="F318" s="142">
        <v>72.41</v>
      </c>
      <c r="G318" s="142">
        <v>602.94000000000005</v>
      </c>
      <c r="H318" s="142">
        <v>0.33</v>
      </c>
      <c r="I318" s="142">
        <v>1.66</v>
      </c>
      <c r="J318" s="121">
        <v>240</v>
      </c>
      <c r="K318" s="142">
        <v>2.89</v>
      </c>
      <c r="L318" s="142">
        <v>216.59</v>
      </c>
      <c r="M318" s="142">
        <v>394.85</v>
      </c>
      <c r="N318" s="142">
        <v>52.95</v>
      </c>
      <c r="O318" s="143">
        <v>4.7</v>
      </c>
    </row>
    <row r="319" spans="1:15" x14ac:dyDescent="0.3">
      <c r="A319" s="229" t="s">
        <v>538</v>
      </c>
      <c r="B319" s="229"/>
      <c r="C319" s="229"/>
      <c r="D319" s="229"/>
      <c r="E319" s="229"/>
      <c r="F319" s="229"/>
      <c r="G319" s="229"/>
      <c r="H319" s="229"/>
      <c r="I319" s="229"/>
      <c r="J319" s="229"/>
      <c r="K319" s="229"/>
      <c r="L319" s="229"/>
      <c r="M319" s="229"/>
      <c r="N319" s="229"/>
      <c r="O319" s="229"/>
    </row>
    <row r="320" spans="1:15" s="139" customFormat="1" x14ac:dyDescent="0.3">
      <c r="A320" s="121" t="s">
        <v>182</v>
      </c>
      <c r="B320" s="120" t="s">
        <v>100</v>
      </c>
      <c r="C320" s="121">
        <v>100</v>
      </c>
      <c r="D320" s="143">
        <v>1.5</v>
      </c>
      <c r="E320" s="143">
        <v>0.5</v>
      </c>
      <c r="F320" s="121">
        <v>21</v>
      </c>
      <c r="G320" s="121">
        <v>96</v>
      </c>
      <c r="H320" s="142">
        <v>0.04</v>
      </c>
      <c r="I320" s="121">
        <v>10</v>
      </c>
      <c r="J320" s="144"/>
      <c r="K320" s="143">
        <v>0.4</v>
      </c>
      <c r="L320" s="121">
        <v>8</v>
      </c>
      <c r="M320" s="121">
        <v>28</v>
      </c>
      <c r="N320" s="121">
        <v>42</v>
      </c>
      <c r="O320" s="143">
        <v>0.6</v>
      </c>
    </row>
    <row r="321" spans="1:15" s="139" customFormat="1" x14ac:dyDescent="0.3">
      <c r="A321" s="145"/>
      <c r="B321" s="120" t="s">
        <v>152</v>
      </c>
      <c r="C321" s="121">
        <v>200</v>
      </c>
      <c r="D321" s="143">
        <v>5.8</v>
      </c>
      <c r="E321" s="121">
        <v>5</v>
      </c>
      <c r="F321" s="143">
        <v>8.1999999999999993</v>
      </c>
      <c r="G321" s="121">
        <v>106</v>
      </c>
      <c r="H321" s="142">
        <v>0.06</v>
      </c>
      <c r="I321" s="143">
        <v>1.6</v>
      </c>
      <c r="J321" s="121">
        <v>40</v>
      </c>
      <c r="K321" s="144"/>
      <c r="L321" s="121">
        <v>236</v>
      </c>
      <c r="M321" s="121">
        <v>192</v>
      </c>
      <c r="N321" s="121">
        <v>32</v>
      </c>
      <c r="O321" s="143">
        <v>0.2</v>
      </c>
    </row>
    <row r="322" spans="1:15" s="139" customFormat="1" x14ac:dyDescent="0.3">
      <c r="A322" s="204" t="s">
        <v>539</v>
      </c>
      <c r="B322" s="204"/>
      <c r="C322" s="124">
        <v>300</v>
      </c>
      <c r="D322" s="142">
        <v>7.3</v>
      </c>
      <c r="E322" s="142">
        <v>5.5</v>
      </c>
      <c r="F322" s="142">
        <v>29.2</v>
      </c>
      <c r="G322" s="121">
        <v>202</v>
      </c>
      <c r="H322" s="143">
        <v>0.1</v>
      </c>
      <c r="I322" s="143">
        <v>11.6</v>
      </c>
      <c r="J322" s="121">
        <v>40</v>
      </c>
      <c r="K322" s="143">
        <v>0.4</v>
      </c>
      <c r="L322" s="121">
        <v>244</v>
      </c>
      <c r="M322" s="121">
        <v>220</v>
      </c>
      <c r="N322" s="121">
        <v>74</v>
      </c>
      <c r="O322" s="143">
        <v>0.8</v>
      </c>
    </row>
    <row r="323" spans="1:15" s="139" customFormat="1" x14ac:dyDescent="0.3">
      <c r="A323" s="229" t="s">
        <v>13</v>
      </c>
      <c r="B323" s="229"/>
      <c r="C323" s="229"/>
      <c r="D323" s="229"/>
      <c r="E323" s="229"/>
      <c r="F323" s="229"/>
      <c r="G323" s="229"/>
      <c r="H323" s="229"/>
      <c r="I323" s="229"/>
      <c r="J323" s="229"/>
      <c r="K323" s="229"/>
      <c r="L323" s="229"/>
      <c r="M323" s="229"/>
      <c r="N323" s="229"/>
      <c r="O323" s="229"/>
    </row>
    <row r="324" spans="1:15" x14ac:dyDescent="0.3">
      <c r="A324" s="121" t="s">
        <v>432</v>
      </c>
      <c r="B324" s="120" t="s">
        <v>137</v>
      </c>
      <c r="C324" s="121">
        <v>60</v>
      </c>
      <c r="D324" s="142">
        <v>3.64</v>
      </c>
      <c r="E324" s="142">
        <v>3.49</v>
      </c>
      <c r="F324" s="142">
        <v>7.37</v>
      </c>
      <c r="G324" s="142">
        <v>75.709999999999994</v>
      </c>
      <c r="H324" s="142">
        <v>0.08</v>
      </c>
      <c r="I324" s="142">
        <v>8.3800000000000008</v>
      </c>
      <c r="J324" s="142">
        <v>302.61</v>
      </c>
      <c r="K324" s="142">
        <v>1.75</v>
      </c>
      <c r="L324" s="142">
        <v>14.49</v>
      </c>
      <c r="M324" s="142">
        <v>67.42</v>
      </c>
      <c r="N324" s="142">
        <v>27.75</v>
      </c>
      <c r="O324" s="142">
        <v>0.61</v>
      </c>
    </row>
    <row r="325" spans="1:15" ht="33" x14ac:dyDescent="0.3">
      <c r="A325" s="121" t="s">
        <v>199</v>
      </c>
      <c r="B325" s="120" t="s">
        <v>415</v>
      </c>
      <c r="C325" s="121">
        <v>225</v>
      </c>
      <c r="D325" s="142">
        <v>6.39</v>
      </c>
      <c r="E325" s="142">
        <v>9.68</v>
      </c>
      <c r="F325" s="142">
        <v>10.31</v>
      </c>
      <c r="G325" s="142">
        <v>154.53</v>
      </c>
      <c r="H325" s="142">
        <v>0.28000000000000003</v>
      </c>
      <c r="I325" s="142">
        <v>16.690000000000001</v>
      </c>
      <c r="J325" s="142">
        <v>181.59</v>
      </c>
      <c r="K325" s="142">
        <v>2.0099999999999998</v>
      </c>
      <c r="L325" s="142">
        <v>39.94</v>
      </c>
      <c r="M325" s="142">
        <v>85.61</v>
      </c>
      <c r="N325" s="142">
        <v>24.66</v>
      </c>
      <c r="O325" s="142">
        <v>1.24</v>
      </c>
    </row>
    <row r="326" spans="1:15" s="139" customFormat="1" x14ac:dyDescent="0.3">
      <c r="A326" s="121" t="s">
        <v>184</v>
      </c>
      <c r="B326" s="120" t="s">
        <v>109</v>
      </c>
      <c r="C326" s="121">
        <v>90</v>
      </c>
      <c r="D326" s="142">
        <v>14.01</v>
      </c>
      <c r="E326" s="142">
        <v>14.06</v>
      </c>
      <c r="F326" s="142">
        <v>5.25</v>
      </c>
      <c r="G326" s="142">
        <v>204.01</v>
      </c>
      <c r="H326" s="142">
        <v>0.47</v>
      </c>
      <c r="I326" s="142">
        <v>4.1900000000000004</v>
      </c>
      <c r="J326" s="121">
        <v>18</v>
      </c>
      <c r="K326" s="142">
        <v>2.38</v>
      </c>
      <c r="L326" s="142">
        <v>30.88</v>
      </c>
      <c r="M326" s="142">
        <v>155.51</v>
      </c>
      <c r="N326" s="142">
        <v>21.41</v>
      </c>
      <c r="O326" s="142">
        <v>2.12</v>
      </c>
    </row>
    <row r="327" spans="1:15" s="139" customFormat="1" x14ac:dyDescent="0.3">
      <c r="A327" s="121" t="s">
        <v>438</v>
      </c>
      <c r="B327" s="120" t="s">
        <v>489</v>
      </c>
      <c r="C327" s="121">
        <v>150</v>
      </c>
      <c r="D327" s="142">
        <v>4.41</v>
      </c>
      <c r="E327" s="142">
        <v>1.1599999999999999</v>
      </c>
      <c r="F327" s="142">
        <v>19.989999999999998</v>
      </c>
      <c r="G327" s="143">
        <v>107.8</v>
      </c>
      <c r="H327" s="142">
        <v>0.15</v>
      </c>
      <c r="I327" s="144"/>
      <c r="J327" s="143">
        <v>0.7</v>
      </c>
      <c r="K327" s="142">
        <v>0.28000000000000003</v>
      </c>
      <c r="L327" s="142">
        <v>8.84</v>
      </c>
      <c r="M327" s="142">
        <v>104.68</v>
      </c>
      <c r="N327" s="142">
        <v>70.11</v>
      </c>
      <c r="O327" s="142">
        <v>2.36</v>
      </c>
    </row>
    <row r="328" spans="1:15" s="139" customFormat="1" x14ac:dyDescent="0.3">
      <c r="A328" s="142" t="s">
        <v>186</v>
      </c>
      <c r="B328" s="120" t="s">
        <v>412</v>
      </c>
      <c r="C328" s="121">
        <v>200</v>
      </c>
      <c r="D328" s="142">
        <v>0.59</v>
      </c>
      <c r="E328" s="142">
        <v>0.05</v>
      </c>
      <c r="F328" s="142">
        <v>18.579999999999998</v>
      </c>
      <c r="G328" s="142">
        <v>77.94</v>
      </c>
      <c r="H328" s="142">
        <v>0.02</v>
      </c>
      <c r="I328" s="143">
        <v>0.6</v>
      </c>
      <c r="J328" s="144"/>
      <c r="K328" s="142">
        <v>0.83</v>
      </c>
      <c r="L328" s="142">
        <v>24.33</v>
      </c>
      <c r="M328" s="143">
        <v>21.9</v>
      </c>
      <c r="N328" s="142">
        <v>15.75</v>
      </c>
      <c r="O328" s="142">
        <v>0.51</v>
      </c>
    </row>
    <row r="329" spans="1:15" s="139" customFormat="1" ht="16.5" customHeight="1" x14ac:dyDescent="0.3">
      <c r="A329" s="142"/>
      <c r="B329" s="120" t="s">
        <v>104</v>
      </c>
      <c r="C329" s="121">
        <v>60</v>
      </c>
      <c r="D329" s="142">
        <v>4.74</v>
      </c>
      <c r="E329" s="143">
        <v>0.6</v>
      </c>
      <c r="F329" s="142">
        <v>28.98</v>
      </c>
      <c r="G329" s="121">
        <v>141</v>
      </c>
      <c r="H329" s="143">
        <v>0.1</v>
      </c>
      <c r="I329" s="144"/>
      <c r="J329" s="144"/>
      <c r="K329" s="142">
        <v>0.78</v>
      </c>
      <c r="L329" s="143">
        <v>13.8</v>
      </c>
      <c r="M329" s="143">
        <v>52.2</v>
      </c>
      <c r="N329" s="143">
        <v>19.8</v>
      </c>
      <c r="O329" s="143">
        <v>1.2</v>
      </c>
    </row>
    <row r="330" spans="1:15" x14ac:dyDescent="0.3">
      <c r="A330" s="204" t="s">
        <v>55</v>
      </c>
      <c r="B330" s="204"/>
      <c r="C330" s="124">
        <v>785</v>
      </c>
      <c r="D330" s="142">
        <v>33.78</v>
      </c>
      <c r="E330" s="142">
        <v>29.04</v>
      </c>
      <c r="F330" s="142">
        <v>90.48</v>
      </c>
      <c r="G330" s="142">
        <v>760.99</v>
      </c>
      <c r="H330" s="143">
        <v>1.1000000000000001</v>
      </c>
      <c r="I330" s="142">
        <v>29.86</v>
      </c>
      <c r="J330" s="143">
        <v>502.9</v>
      </c>
      <c r="K330" s="142">
        <v>8.0299999999999994</v>
      </c>
      <c r="L330" s="142">
        <v>132.28</v>
      </c>
      <c r="M330" s="142">
        <v>487.32</v>
      </c>
      <c r="N330" s="142">
        <v>179.48</v>
      </c>
      <c r="O330" s="142">
        <v>8.0399999999999991</v>
      </c>
    </row>
    <row r="331" spans="1:15" x14ac:dyDescent="0.3">
      <c r="A331" s="229" t="s">
        <v>14</v>
      </c>
      <c r="B331" s="229"/>
      <c r="C331" s="229"/>
      <c r="D331" s="229"/>
      <c r="E331" s="229"/>
      <c r="F331" s="229"/>
      <c r="G331" s="229"/>
      <c r="H331" s="229"/>
      <c r="I331" s="229"/>
      <c r="J331" s="229"/>
      <c r="K331" s="229"/>
      <c r="L331" s="229"/>
      <c r="M331" s="229"/>
      <c r="N331" s="229"/>
      <c r="O331" s="229"/>
    </row>
    <row r="332" spans="1:15" x14ac:dyDescent="0.3">
      <c r="A332" s="142"/>
      <c r="B332" s="120" t="s">
        <v>103</v>
      </c>
      <c r="C332" s="121">
        <v>200</v>
      </c>
      <c r="D332" s="121">
        <v>6</v>
      </c>
      <c r="E332" s="121">
        <v>5</v>
      </c>
      <c r="F332" s="143">
        <v>8.4</v>
      </c>
      <c r="G332" s="121">
        <v>102</v>
      </c>
      <c r="H332" s="142">
        <v>0.04</v>
      </c>
      <c r="I332" s="144"/>
      <c r="J332" s="144"/>
      <c r="K332" s="144"/>
      <c r="L332" s="121">
        <v>248</v>
      </c>
      <c r="M332" s="121">
        <v>184</v>
      </c>
      <c r="N332" s="121">
        <v>28</v>
      </c>
      <c r="O332" s="143">
        <v>0.2</v>
      </c>
    </row>
    <row r="333" spans="1:15" x14ac:dyDescent="0.3">
      <c r="A333" s="121" t="s">
        <v>182</v>
      </c>
      <c r="B333" s="120" t="s">
        <v>100</v>
      </c>
      <c r="C333" s="121">
        <v>100</v>
      </c>
      <c r="D333" s="143">
        <v>1.5</v>
      </c>
      <c r="E333" s="143">
        <v>0.5</v>
      </c>
      <c r="F333" s="121">
        <v>21</v>
      </c>
      <c r="G333" s="121">
        <v>96</v>
      </c>
      <c r="H333" s="142">
        <v>0.04</v>
      </c>
      <c r="I333" s="121">
        <v>10</v>
      </c>
      <c r="J333" s="144"/>
      <c r="K333" s="143">
        <v>0.4</v>
      </c>
      <c r="L333" s="121">
        <v>8</v>
      </c>
      <c r="M333" s="121">
        <v>28</v>
      </c>
      <c r="N333" s="121">
        <v>42</v>
      </c>
      <c r="O333" s="143">
        <v>0.6</v>
      </c>
    </row>
    <row r="334" spans="1:15" x14ac:dyDescent="0.3">
      <c r="A334" s="204" t="s">
        <v>85</v>
      </c>
      <c r="B334" s="204"/>
      <c r="C334" s="124">
        <v>300</v>
      </c>
      <c r="D334" s="142">
        <v>7.5</v>
      </c>
      <c r="E334" s="142">
        <v>5.5</v>
      </c>
      <c r="F334" s="142">
        <v>29.4</v>
      </c>
      <c r="G334" s="121">
        <v>198</v>
      </c>
      <c r="H334" s="142">
        <v>0.08</v>
      </c>
      <c r="I334" s="121">
        <v>10</v>
      </c>
      <c r="J334" s="144"/>
      <c r="K334" s="143">
        <v>0.4</v>
      </c>
      <c r="L334" s="121">
        <v>256</v>
      </c>
      <c r="M334" s="121">
        <v>212</v>
      </c>
      <c r="N334" s="121">
        <v>70</v>
      </c>
      <c r="O334" s="143">
        <v>0.8</v>
      </c>
    </row>
    <row r="335" spans="1:15" x14ac:dyDescent="0.3">
      <c r="A335" s="204" t="s">
        <v>56</v>
      </c>
      <c r="B335" s="204"/>
      <c r="C335" s="126">
        <v>1915</v>
      </c>
      <c r="D335" s="142">
        <v>67.569999999999993</v>
      </c>
      <c r="E335" s="142">
        <v>66.260000000000005</v>
      </c>
      <c r="F335" s="142">
        <v>221.49</v>
      </c>
      <c r="G335" s="142">
        <v>1763.93</v>
      </c>
      <c r="H335" s="142">
        <v>1.61</v>
      </c>
      <c r="I335" s="142">
        <v>53.12</v>
      </c>
      <c r="J335" s="143">
        <v>782.9</v>
      </c>
      <c r="K335" s="142">
        <v>11.72</v>
      </c>
      <c r="L335" s="142">
        <v>848.87</v>
      </c>
      <c r="M335" s="142">
        <v>1314.17</v>
      </c>
      <c r="N335" s="142">
        <v>376.43</v>
      </c>
      <c r="O335" s="142">
        <v>14.34</v>
      </c>
    </row>
    <row r="336" spans="1:15" s="139" customFormat="1" x14ac:dyDescent="0.3">
      <c r="A336" s="112" t="s">
        <v>74</v>
      </c>
      <c r="B336" s="110" t="s">
        <v>75</v>
      </c>
      <c r="C336" s="111"/>
      <c r="D336" s="111"/>
      <c r="E336" s="111"/>
      <c r="F336" s="111"/>
      <c r="G336" s="111"/>
      <c r="H336" s="227"/>
      <c r="I336" s="227"/>
      <c r="J336" s="230"/>
      <c r="K336" s="230"/>
      <c r="L336" s="230"/>
      <c r="M336" s="230"/>
      <c r="N336" s="230"/>
      <c r="O336" s="230"/>
    </row>
    <row r="337" spans="1:15" s="139" customFormat="1" x14ac:dyDescent="0.3">
      <c r="A337" s="112" t="s">
        <v>76</v>
      </c>
      <c r="B337" s="110" t="s">
        <v>261</v>
      </c>
      <c r="C337" s="111"/>
      <c r="D337" s="111"/>
      <c r="E337" s="111"/>
      <c r="F337" s="111"/>
      <c r="G337" s="111"/>
      <c r="H337" s="227"/>
      <c r="I337" s="227"/>
      <c r="J337" s="228"/>
      <c r="K337" s="228"/>
      <c r="L337" s="228"/>
      <c r="M337" s="228"/>
      <c r="N337" s="228"/>
      <c r="O337" s="228"/>
    </row>
    <row r="338" spans="1:15" s="139" customFormat="1" x14ac:dyDescent="0.3">
      <c r="A338" s="115" t="s">
        <v>27</v>
      </c>
      <c r="B338" s="116" t="s">
        <v>57</v>
      </c>
      <c r="C338" s="111"/>
      <c r="D338" s="111"/>
      <c r="E338" s="111"/>
      <c r="F338" s="111"/>
      <c r="G338" s="111"/>
      <c r="H338" s="140"/>
      <c r="I338" s="140"/>
      <c r="J338" s="111"/>
      <c r="K338" s="111"/>
      <c r="L338" s="111"/>
      <c r="M338" s="111"/>
      <c r="N338" s="111"/>
      <c r="O338" s="111"/>
    </row>
    <row r="339" spans="1:15" s="139" customFormat="1" x14ac:dyDescent="0.3">
      <c r="A339" s="115" t="s">
        <v>29</v>
      </c>
      <c r="B339" s="116">
        <v>3</v>
      </c>
      <c r="C339" s="111"/>
      <c r="D339" s="111"/>
      <c r="E339" s="111"/>
      <c r="F339" s="111"/>
      <c r="G339" s="111"/>
      <c r="H339" s="140"/>
      <c r="I339" s="140"/>
      <c r="J339" s="111"/>
      <c r="K339" s="111"/>
      <c r="L339" s="111"/>
      <c r="M339" s="111"/>
      <c r="N339" s="111"/>
      <c r="O339" s="111"/>
    </row>
    <row r="340" spans="1:15" x14ac:dyDescent="0.3">
      <c r="A340" s="200" t="s">
        <v>30</v>
      </c>
      <c r="B340" s="200" t="s">
        <v>31</v>
      </c>
      <c r="C340" s="200" t="s">
        <v>32</v>
      </c>
      <c r="D340" s="207" t="s">
        <v>33</v>
      </c>
      <c r="E340" s="207"/>
      <c r="F340" s="207"/>
      <c r="G340" s="200" t="s">
        <v>34</v>
      </c>
      <c r="H340" s="207" t="s">
        <v>35</v>
      </c>
      <c r="I340" s="207"/>
      <c r="J340" s="207"/>
      <c r="K340" s="207"/>
      <c r="L340" s="207" t="s">
        <v>36</v>
      </c>
      <c r="M340" s="207"/>
      <c r="N340" s="207"/>
      <c r="O340" s="207"/>
    </row>
    <row r="341" spans="1:15" x14ac:dyDescent="0.3">
      <c r="A341" s="202"/>
      <c r="B341" s="210"/>
      <c r="C341" s="202"/>
      <c r="D341" s="141" t="s">
        <v>37</v>
      </c>
      <c r="E341" s="141" t="s">
        <v>38</v>
      </c>
      <c r="F341" s="141" t="s">
        <v>39</v>
      </c>
      <c r="G341" s="202"/>
      <c r="H341" s="141" t="s">
        <v>40</v>
      </c>
      <c r="I341" s="141" t="s">
        <v>41</v>
      </c>
      <c r="J341" s="141" t="s">
        <v>42</v>
      </c>
      <c r="K341" s="141" t="s">
        <v>43</v>
      </c>
      <c r="L341" s="141" t="s">
        <v>44</v>
      </c>
      <c r="M341" s="141" t="s">
        <v>45</v>
      </c>
      <c r="N341" s="141" t="s">
        <v>46</v>
      </c>
      <c r="O341" s="141" t="s">
        <v>47</v>
      </c>
    </row>
    <row r="342" spans="1:15" x14ac:dyDescent="0.3">
      <c r="A342" s="124">
        <v>1</v>
      </c>
      <c r="B342" s="124">
        <v>2</v>
      </c>
      <c r="C342" s="124">
        <v>3</v>
      </c>
      <c r="D342" s="124">
        <v>4</v>
      </c>
      <c r="E342" s="124">
        <v>5</v>
      </c>
      <c r="F342" s="124">
        <v>6</v>
      </c>
      <c r="G342" s="124">
        <v>7</v>
      </c>
      <c r="H342" s="124">
        <v>8</v>
      </c>
      <c r="I342" s="124">
        <v>9</v>
      </c>
      <c r="J342" s="124">
        <v>10</v>
      </c>
      <c r="K342" s="124">
        <v>11</v>
      </c>
      <c r="L342" s="124">
        <v>12</v>
      </c>
      <c r="M342" s="124">
        <v>13</v>
      </c>
      <c r="N342" s="124">
        <v>14</v>
      </c>
      <c r="O342" s="124">
        <v>15</v>
      </c>
    </row>
    <row r="343" spans="1:15" x14ac:dyDescent="0.3">
      <c r="A343" s="229" t="s">
        <v>48</v>
      </c>
      <c r="B343" s="229"/>
      <c r="C343" s="229"/>
      <c r="D343" s="229"/>
      <c r="E343" s="229"/>
      <c r="F343" s="229"/>
      <c r="G343" s="229"/>
      <c r="H343" s="229"/>
      <c r="I343" s="229"/>
      <c r="J343" s="229"/>
      <c r="K343" s="229"/>
      <c r="L343" s="229"/>
      <c r="M343" s="229"/>
      <c r="N343" s="229"/>
      <c r="O343" s="229"/>
    </row>
    <row r="344" spans="1:15" ht="33" x14ac:dyDescent="0.3">
      <c r="A344" s="121" t="s">
        <v>232</v>
      </c>
      <c r="B344" s="120" t="s">
        <v>386</v>
      </c>
      <c r="C344" s="121">
        <v>200</v>
      </c>
      <c r="D344" s="143">
        <v>26.900000000000002</v>
      </c>
      <c r="E344" s="142">
        <v>16.93</v>
      </c>
      <c r="F344" s="142">
        <v>30.810000000000002</v>
      </c>
      <c r="G344" s="142">
        <v>387.27000000000004</v>
      </c>
      <c r="H344" s="142">
        <v>0.1</v>
      </c>
      <c r="I344" s="142">
        <v>0.99</v>
      </c>
      <c r="J344" s="143">
        <v>129.87</v>
      </c>
      <c r="K344" s="142">
        <v>0.62000000000000011</v>
      </c>
      <c r="L344" s="142">
        <v>238.31</v>
      </c>
      <c r="M344" s="143">
        <v>328.6</v>
      </c>
      <c r="N344" s="142">
        <v>37.229999999999997</v>
      </c>
      <c r="O344" s="142">
        <v>1.21</v>
      </c>
    </row>
    <row r="345" spans="1:15" x14ac:dyDescent="0.3">
      <c r="A345" s="121" t="s">
        <v>189</v>
      </c>
      <c r="B345" s="120" t="s">
        <v>25</v>
      </c>
      <c r="C345" s="121">
        <v>200</v>
      </c>
      <c r="D345" s="142">
        <v>1.82</v>
      </c>
      <c r="E345" s="142">
        <v>1.42</v>
      </c>
      <c r="F345" s="142">
        <v>13.74</v>
      </c>
      <c r="G345" s="142">
        <v>75.650000000000006</v>
      </c>
      <c r="H345" s="142">
        <v>0.02</v>
      </c>
      <c r="I345" s="142">
        <v>0.83</v>
      </c>
      <c r="J345" s="142">
        <v>12.82</v>
      </c>
      <c r="K345" s="142">
        <v>0.06</v>
      </c>
      <c r="L345" s="142">
        <v>72.48</v>
      </c>
      <c r="M345" s="142">
        <v>58.64</v>
      </c>
      <c r="N345" s="142">
        <v>12.24</v>
      </c>
      <c r="O345" s="142">
        <v>0.91</v>
      </c>
    </row>
    <row r="346" spans="1:15" x14ac:dyDescent="0.3">
      <c r="A346" s="121" t="s">
        <v>190</v>
      </c>
      <c r="B346" s="120" t="s">
        <v>104</v>
      </c>
      <c r="C346" s="121">
        <v>50</v>
      </c>
      <c r="D346" s="142">
        <v>3.95</v>
      </c>
      <c r="E346" s="143">
        <v>0.5</v>
      </c>
      <c r="F346" s="142">
        <v>24.15</v>
      </c>
      <c r="G346" s="143">
        <v>117.5</v>
      </c>
      <c r="H346" s="142">
        <v>0.08</v>
      </c>
      <c r="I346" s="144"/>
      <c r="J346" s="144"/>
      <c r="K346" s="142">
        <v>0.65</v>
      </c>
      <c r="L346" s="143">
        <v>11.5</v>
      </c>
      <c r="M346" s="143">
        <v>43.5</v>
      </c>
      <c r="N346" s="143">
        <v>16.5</v>
      </c>
      <c r="O346" s="121">
        <v>1</v>
      </c>
    </row>
    <row r="347" spans="1:15" s="139" customFormat="1" x14ac:dyDescent="0.3">
      <c r="A347" s="204" t="s">
        <v>52</v>
      </c>
      <c r="B347" s="204"/>
      <c r="C347" s="124">
        <v>450</v>
      </c>
      <c r="D347" s="142">
        <v>32.67</v>
      </c>
      <c r="E347" s="142">
        <v>18.850000000000001</v>
      </c>
      <c r="F347" s="142">
        <v>68.7</v>
      </c>
      <c r="G347" s="142">
        <v>580.41999999999996</v>
      </c>
      <c r="H347" s="143">
        <v>0.2</v>
      </c>
      <c r="I347" s="142">
        <v>1.82</v>
      </c>
      <c r="J347" s="142">
        <v>142.69</v>
      </c>
      <c r="K347" s="142">
        <v>1.33</v>
      </c>
      <c r="L347" s="142">
        <v>322.29000000000002</v>
      </c>
      <c r="M347" s="142">
        <v>430.74</v>
      </c>
      <c r="N347" s="142">
        <v>65.97</v>
      </c>
      <c r="O347" s="142">
        <v>3.12</v>
      </c>
    </row>
    <row r="348" spans="1:15" s="139" customFormat="1" x14ac:dyDescent="0.3">
      <c r="A348" s="229" t="s">
        <v>538</v>
      </c>
      <c r="B348" s="229"/>
      <c r="C348" s="229"/>
      <c r="D348" s="229"/>
      <c r="E348" s="229"/>
      <c r="F348" s="229"/>
      <c r="G348" s="229"/>
      <c r="H348" s="229"/>
      <c r="I348" s="229"/>
      <c r="J348" s="229"/>
      <c r="K348" s="229"/>
      <c r="L348" s="229"/>
      <c r="M348" s="229"/>
      <c r="N348" s="229"/>
      <c r="O348" s="229"/>
    </row>
    <row r="349" spans="1:15" s="139" customFormat="1" x14ac:dyDescent="0.3">
      <c r="A349" s="121" t="s">
        <v>182</v>
      </c>
      <c r="B349" s="120" t="s">
        <v>100</v>
      </c>
      <c r="C349" s="121">
        <v>100</v>
      </c>
      <c r="D349" s="143">
        <v>1.5</v>
      </c>
      <c r="E349" s="143">
        <v>0.5</v>
      </c>
      <c r="F349" s="121">
        <v>21</v>
      </c>
      <c r="G349" s="121">
        <v>96</v>
      </c>
      <c r="H349" s="142">
        <v>0.04</v>
      </c>
      <c r="I349" s="121">
        <v>10</v>
      </c>
      <c r="J349" s="144"/>
      <c r="K349" s="143">
        <v>0.4</v>
      </c>
      <c r="L349" s="121">
        <v>8</v>
      </c>
      <c r="M349" s="121">
        <v>28</v>
      </c>
      <c r="N349" s="121">
        <v>42</v>
      </c>
      <c r="O349" s="143">
        <v>0.6</v>
      </c>
    </row>
    <row r="350" spans="1:15" s="139" customFormat="1" x14ac:dyDescent="0.3">
      <c r="A350" s="121" t="s">
        <v>197</v>
      </c>
      <c r="B350" s="120" t="s">
        <v>345</v>
      </c>
      <c r="C350" s="121">
        <v>200</v>
      </c>
      <c r="D350" s="143">
        <v>0.2</v>
      </c>
      <c r="E350" s="142">
        <v>0.02</v>
      </c>
      <c r="F350" s="142">
        <v>11.05</v>
      </c>
      <c r="G350" s="142">
        <v>45.41</v>
      </c>
      <c r="H350" s="144"/>
      <c r="I350" s="143">
        <v>0.1</v>
      </c>
      <c r="J350" s="143">
        <v>0.5</v>
      </c>
      <c r="K350" s="144"/>
      <c r="L350" s="142">
        <v>5.28</v>
      </c>
      <c r="M350" s="142">
        <v>8.24</v>
      </c>
      <c r="N350" s="143">
        <v>4.4000000000000004</v>
      </c>
      <c r="O350" s="142">
        <v>0.85</v>
      </c>
    </row>
    <row r="351" spans="1:15" x14ac:dyDescent="0.3">
      <c r="A351" s="204" t="s">
        <v>539</v>
      </c>
      <c r="B351" s="204"/>
      <c r="C351" s="124">
        <v>300</v>
      </c>
      <c r="D351" s="142">
        <v>1.7</v>
      </c>
      <c r="E351" s="142">
        <v>0.52</v>
      </c>
      <c r="F351" s="142">
        <v>32.049999999999997</v>
      </c>
      <c r="G351" s="142">
        <v>141.41</v>
      </c>
      <c r="H351" s="142">
        <v>0.04</v>
      </c>
      <c r="I351" s="143">
        <v>10.1</v>
      </c>
      <c r="J351" s="143">
        <v>0.5</v>
      </c>
      <c r="K351" s="143">
        <v>0.4</v>
      </c>
      <c r="L351" s="142">
        <v>13.28</v>
      </c>
      <c r="M351" s="142">
        <v>36.24</v>
      </c>
      <c r="N351" s="143">
        <v>46.4</v>
      </c>
      <c r="O351" s="142">
        <v>1.45</v>
      </c>
    </row>
    <row r="352" spans="1:15" x14ac:dyDescent="0.3">
      <c r="A352" s="229" t="s">
        <v>13</v>
      </c>
      <c r="B352" s="229"/>
      <c r="C352" s="229"/>
      <c r="D352" s="229"/>
      <c r="E352" s="229"/>
      <c r="F352" s="229"/>
      <c r="G352" s="229"/>
      <c r="H352" s="229"/>
      <c r="I352" s="229"/>
      <c r="J352" s="229"/>
      <c r="K352" s="229"/>
      <c r="L352" s="229"/>
      <c r="M352" s="229"/>
      <c r="N352" s="229"/>
      <c r="O352" s="229"/>
    </row>
    <row r="353" spans="1:15" x14ac:dyDescent="0.3">
      <c r="A353" s="121" t="s">
        <v>530</v>
      </c>
      <c r="B353" s="120" t="s">
        <v>493</v>
      </c>
      <c r="C353" s="121">
        <v>60</v>
      </c>
      <c r="D353" s="143">
        <v>1.4</v>
      </c>
      <c r="E353" s="142">
        <v>4.18</v>
      </c>
      <c r="F353" s="142">
        <v>6.21</v>
      </c>
      <c r="G353" s="142">
        <v>69.02</v>
      </c>
      <c r="H353" s="142">
        <v>0.05</v>
      </c>
      <c r="I353" s="142">
        <v>18.350000000000001</v>
      </c>
      <c r="J353" s="142">
        <v>242.88</v>
      </c>
      <c r="K353" s="142">
        <v>1.97</v>
      </c>
      <c r="L353" s="142">
        <v>23.83</v>
      </c>
      <c r="M353" s="142">
        <v>33.47</v>
      </c>
      <c r="N353" s="142">
        <v>17.03</v>
      </c>
      <c r="O353" s="142">
        <v>0.64</v>
      </c>
    </row>
    <row r="354" spans="1:15" s="139" customFormat="1" ht="33" x14ac:dyDescent="0.3">
      <c r="A354" s="142" t="s">
        <v>205</v>
      </c>
      <c r="B354" s="120" t="s">
        <v>416</v>
      </c>
      <c r="C354" s="121">
        <v>220</v>
      </c>
      <c r="D354" s="142">
        <v>3.9</v>
      </c>
      <c r="E354" s="142">
        <v>9.2000000000000011</v>
      </c>
      <c r="F354" s="142">
        <v>12.030000000000001</v>
      </c>
      <c r="G354" s="142">
        <v>141.94999999999999</v>
      </c>
      <c r="H354" s="142">
        <v>0.16</v>
      </c>
      <c r="I354" s="142">
        <v>16.64</v>
      </c>
      <c r="J354" s="142">
        <v>191.32</v>
      </c>
      <c r="K354" s="142">
        <v>2.36</v>
      </c>
      <c r="L354" s="143">
        <v>30.78</v>
      </c>
      <c r="M354" s="142">
        <v>77.64</v>
      </c>
      <c r="N354" s="142">
        <v>21.84</v>
      </c>
      <c r="O354" s="142">
        <v>1</v>
      </c>
    </row>
    <row r="355" spans="1:15" s="139" customFormat="1" ht="33" x14ac:dyDescent="0.3">
      <c r="A355" s="142" t="s">
        <v>437</v>
      </c>
      <c r="B355" s="120" t="s">
        <v>387</v>
      </c>
      <c r="C355" s="121">
        <v>110</v>
      </c>
      <c r="D355" s="142">
        <v>23.08</v>
      </c>
      <c r="E355" s="142">
        <v>10.85</v>
      </c>
      <c r="F355" s="144">
        <v>0.8</v>
      </c>
      <c r="G355" s="143">
        <v>188.23000000000002</v>
      </c>
      <c r="H355" s="143">
        <v>0.1</v>
      </c>
      <c r="I355" s="144">
        <v>0.01</v>
      </c>
      <c r="J355" s="142">
        <v>20.78</v>
      </c>
      <c r="K355" s="144">
        <v>0.02</v>
      </c>
      <c r="L355" s="142">
        <v>15.78</v>
      </c>
      <c r="M355" s="142">
        <v>210.74</v>
      </c>
      <c r="N355" s="142">
        <v>23.49</v>
      </c>
      <c r="O355" s="142">
        <v>0.93</v>
      </c>
    </row>
    <row r="356" spans="1:15" s="139" customFormat="1" ht="16.5" customHeight="1" x14ac:dyDescent="0.3">
      <c r="A356" s="121" t="s">
        <v>228</v>
      </c>
      <c r="B356" s="120" t="s">
        <v>149</v>
      </c>
      <c r="C356" s="121">
        <v>150</v>
      </c>
      <c r="D356" s="142">
        <v>3.27</v>
      </c>
      <c r="E356" s="142">
        <v>4.71</v>
      </c>
      <c r="F356" s="142">
        <v>22.03</v>
      </c>
      <c r="G356" s="142">
        <v>144.03</v>
      </c>
      <c r="H356" s="142">
        <v>0.16</v>
      </c>
      <c r="I356" s="143">
        <v>25.9</v>
      </c>
      <c r="J356" s="143">
        <v>31.4</v>
      </c>
      <c r="K356" s="143">
        <v>0.2</v>
      </c>
      <c r="L356" s="142">
        <v>43.44</v>
      </c>
      <c r="M356" s="142">
        <v>96.82</v>
      </c>
      <c r="N356" s="143">
        <v>32.799999999999997</v>
      </c>
      <c r="O356" s="143">
        <v>1.2</v>
      </c>
    </row>
    <row r="357" spans="1:15" x14ac:dyDescent="0.3">
      <c r="A357" s="146" t="s">
        <v>201</v>
      </c>
      <c r="B357" s="120" t="s">
        <v>531</v>
      </c>
      <c r="C357" s="121">
        <v>200</v>
      </c>
      <c r="D357" s="142">
        <v>0.16</v>
      </c>
      <c r="E357" s="142">
        <v>0.16</v>
      </c>
      <c r="F357" s="143">
        <v>14.9</v>
      </c>
      <c r="G357" s="142">
        <v>62.69</v>
      </c>
      <c r="H357" s="142">
        <v>0.01</v>
      </c>
      <c r="I357" s="121">
        <v>4</v>
      </c>
      <c r="J357" s="121">
        <v>2</v>
      </c>
      <c r="K357" s="142">
        <v>0.08</v>
      </c>
      <c r="L357" s="142">
        <v>6.73</v>
      </c>
      <c r="M357" s="143">
        <v>4.4000000000000004</v>
      </c>
      <c r="N357" s="143">
        <v>3.6</v>
      </c>
      <c r="O357" s="142">
        <v>0.91</v>
      </c>
    </row>
    <row r="358" spans="1:15" x14ac:dyDescent="0.3">
      <c r="A358" s="142"/>
      <c r="B358" s="120" t="s">
        <v>104</v>
      </c>
      <c r="C358" s="121">
        <v>60</v>
      </c>
      <c r="D358" s="142">
        <v>4.74</v>
      </c>
      <c r="E358" s="143">
        <v>0.6</v>
      </c>
      <c r="F358" s="142">
        <v>28.98</v>
      </c>
      <c r="G358" s="121">
        <v>141</v>
      </c>
      <c r="H358" s="143">
        <v>0.1</v>
      </c>
      <c r="I358" s="144"/>
      <c r="J358" s="144"/>
      <c r="K358" s="142">
        <v>0.78</v>
      </c>
      <c r="L358" s="143">
        <v>13.8</v>
      </c>
      <c r="M358" s="143">
        <v>52.2</v>
      </c>
      <c r="N358" s="143">
        <v>19.8</v>
      </c>
      <c r="O358" s="143">
        <v>1.2</v>
      </c>
    </row>
    <row r="359" spans="1:15" x14ac:dyDescent="0.3">
      <c r="A359" s="204" t="s">
        <v>55</v>
      </c>
      <c r="B359" s="204"/>
      <c r="C359" s="124">
        <v>800</v>
      </c>
      <c r="D359" s="142">
        <v>36.549999999999997</v>
      </c>
      <c r="E359" s="142">
        <v>29.7</v>
      </c>
      <c r="F359" s="142">
        <v>84.95</v>
      </c>
      <c r="G359" s="142">
        <v>746.92</v>
      </c>
      <c r="H359" s="142">
        <v>0.57999999999999996</v>
      </c>
      <c r="I359" s="143">
        <v>64.900000000000006</v>
      </c>
      <c r="J359" s="142">
        <v>488.38</v>
      </c>
      <c r="K359" s="142">
        <v>5.41</v>
      </c>
      <c r="L359" s="142">
        <v>134.36000000000001</v>
      </c>
      <c r="M359" s="142">
        <v>475.27</v>
      </c>
      <c r="N359" s="142">
        <v>118.56</v>
      </c>
      <c r="O359" s="142">
        <v>5.88</v>
      </c>
    </row>
    <row r="360" spans="1:15" x14ac:dyDescent="0.3">
      <c r="A360" s="229" t="s">
        <v>14</v>
      </c>
      <c r="B360" s="229"/>
      <c r="C360" s="229"/>
      <c r="D360" s="229"/>
      <c r="E360" s="229"/>
      <c r="F360" s="229"/>
      <c r="G360" s="229"/>
      <c r="H360" s="229"/>
      <c r="I360" s="229"/>
      <c r="J360" s="229"/>
      <c r="K360" s="229"/>
      <c r="L360" s="229"/>
      <c r="M360" s="229"/>
      <c r="N360" s="229"/>
      <c r="O360" s="229"/>
    </row>
    <row r="361" spans="1:15" x14ac:dyDescent="0.3">
      <c r="A361" s="121" t="s">
        <v>189</v>
      </c>
      <c r="B361" s="120" t="s">
        <v>25</v>
      </c>
      <c r="C361" s="121">
        <v>200</v>
      </c>
      <c r="D361" s="142">
        <v>1.82</v>
      </c>
      <c r="E361" s="142">
        <v>1.42</v>
      </c>
      <c r="F361" s="142">
        <v>13.74</v>
      </c>
      <c r="G361" s="142">
        <v>75.650000000000006</v>
      </c>
      <c r="H361" s="142">
        <v>0.02</v>
      </c>
      <c r="I361" s="142">
        <v>0.83</v>
      </c>
      <c r="J361" s="142">
        <v>12.82</v>
      </c>
      <c r="K361" s="142">
        <v>0.06</v>
      </c>
      <c r="L361" s="142">
        <v>72.48</v>
      </c>
      <c r="M361" s="142">
        <v>58.64</v>
      </c>
      <c r="N361" s="142">
        <v>12.24</v>
      </c>
      <c r="O361" s="142">
        <v>0.91</v>
      </c>
    </row>
    <row r="362" spans="1:15" x14ac:dyDescent="0.3">
      <c r="A362" s="121" t="s">
        <v>182</v>
      </c>
      <c r="B362" s="120" t="s">
        <v>100</v>
      </c>
      <c r="C362" s="121">
        <v>100</v>
      </c>
      <c r="D362" s="143">
        <v>1.5</v>
      </c>
      <c r="E362" s="143">
        <v>0.5</v>
      </c>
      <c r="F362" s="121">
        <v>21</v>
      </c>
      <c r="G362" s="121">
        <v>96</v>
      </c>
      <c r="H362" s="142">
        <v>0.04</v>
      </c>
      <c r="I362" s="121">
        <v>10</v>
      </c>
      <c r="J362" s="144"/>
      <c r="K362" s="143">
        <v>0.4</v>
      </c>
      <c r="L362" s="121">
        <v>8</v>
      </c>
      <c r="M362" s="121">
        <v>28</v>
      </c>
      <c r="N362" s="121">
        <v>42</v>
      </c>
      <c r="O362" s="143">
        <v>0.6</v>
      </c>
    </row>
    <row r="363" spans="1:15" x14ac:dyDescent="0.3">
      <c r="A363" s="204" t="s">
        <v>85</v>
      </c>
      <c r="B363" s="204"/>
      <c r="C363" s="124">
        <v>300</v>
      </c>
      <c r="D363" s="142">
        <v>3.32</v>
      </c>
      <c r="E363" s="142">
        <v>1.92</v>
      </c>
      <c r="F363" s="142">
        <v>34.74</v>
      </c>
      <c r="G363" s="142">
        <v>171.65</v>
      </c>
      <c r="H363" s="142">
        <v>0.06</v>
      </c>
      <c r="I363" s="142">
        <v>10.83</v>
      </c>
      <c r="J363" s="142">
        <v>12.82</v>
      </c>
      <c r="K363" s="142">
        <v>0.46</v>
      </c>
      <c r="L363" s="142">
        <v>80.48</v>
      </c>
      <c r="M363" s="142">
        <v>86.64</v>
      </c>
      <c r="N363" s="142">
        <v>54.24</v>
      </c>
      <c r="O363" s="142">
        <v>1.51</v>
      </c>
    </row>
    <row r="364" spans="1:15" x14ac:dyDescent="0.3">
      <c r="A364" s="204" t="s">
        <v>56</v>
      </c>
      <c r="B364" s="204"/>
      <c r="C364" s="126">
        <v>1850</v>
      </c>
      <c r="D364" s="142">
        <v>74.239999999999995</v>
      </c>
      <c r="E364" s="142">
        <v>50.99</v>
      </c>
      <c r="F364" s="142">
        <v>220.44</v>
      </c>
      <c r="G364" s="143">
        <v>1640.4</v>
      </c>
      <c r="H364" s="142">
        <v>0.88</v>
      </c>
      <c r="I364" s="142">
        <v>87.65</v>
      </c>
      <c r="J364" s="142">
        <v>644.39</v>
      </c>
      <c r="K364" s="143">
        <v>7.6</v>
      </c>
      <c r="L364" s="142">
        <v>550.41</v>
      </c>
      <c r="M364" s="142">
        <v>1028.8900000000001</v>
      </c>
      <c r="N364" s="142">
        <v>285.17</v>
      </c>
      <c r="O364" s="142">
        <v>11.96</v>
      </c>
    </row>
    <row r="365" spans="1:15" s="139" customFormat="1" x14ac:dyDescent="0.3">
      <c r="A365" s="112" t="s">
        <v>74</v>
      </c>
      <c r="B365" s="110" t="s">
        <v>75</v>
      </c>
      <c r="C365" s="111"/>
      <c r="D365" s="111"/>
      <c r="E365" s="111"/>
      <c r="F365" s="111"/>
      <c r="G365" s="111"/>
      <c r="H365" s="227"/>
      <c r="I365" s="227"/>
      <c r="J365" s="230"/>
      <c r="K365" s="230"/>
      <c r="L365" s="230"/>
      <c r="M365" s="230"/>
      <c r="N365" s="230"/>
      <c r="O365" s="230"/>
    </row>
    <row r="366" spans="1:15" s="139" customFormat="1" x14ac:dyDescent="0.3">
      <c r="A366" s="112" t="s">
        <v>76</v>
      </c>
      <c r="B366" s="110" t="s">
        <v>261</v>
      </c>
      <c r="C366" s="111"/>
      <c r="D366" s="111"/>
      <c r="E366" s="111"/>
      <c r="F366" s="111"/>
      <c r="G366" s="111"/>
      <c r="H366" s="227"/>
      <c r="I366" s="227"/>
      <c r="J366" s="228"/>
      <c r="K366" s="228"/>
      <c r="L366" s="228"/>
      <c r="M366" s="228"/>
      <c r="N366" s="228"/>
      <c r="O366" s="228"/>
    </row>
    <row r="367" spans="1:15" s="139" customFormat="1" x14ac:dyDescent="0.3">
      <c r="A367" s="115" t="s">
        <v>27</v>
      </c>
      <c r="B367" s="116" t="s">
        <v>59</v>
      </c>
      <c r="C367" s="111"/>
      <c r="D367" s="111"/>
      <c r="E367" s="111"/>
      <c r="F367" s="111"/>
      <c r="G367" s="111"/>
      <c r="H367" s="140"/>
      <c r="I367" s="140"/>
      <c r="J367" s="111"/>
      <c r="K367" s="111"/>
      <c r="L367" s="111"/>
      <c r="M367" s="111"/>
      <c r="N367" s="111"/>
      <c r="O367" s="111"/>
    </row>
    <row r="368" spans="1:15" s="139" customFormat="1" x14ac:dyDescent="0.3">
      <c r="A368" s="115" t="s">
        <v>29</v>
      </c>
      <c r="B368" s="116">
        <v>3</v>
      </c>
      <c r="C368" s="111"/>
      <c r="D368" s="111"/>
      <c r="E368" s="111"/>
      <c r="F368" s="111"/>
      <c r="G368" s="111"/>
      <c r="H368" s="140"/>
      <c r="I368" s="140"/>
      <c r="J368" s="111"/>
      <c r="K368" s="111"/>
      <c r="L368" s="111"/>
      <c r="M368" s="111"/>
      <c r="N368" s="111"/>
      <c r="O368" s="111"/>
    </row>
    <row r="369" spans="1:15" x14ac:dyDescent="0.3">
      <c r="A369" s="200" t="s">
        <v>30</v>
      </c>
      <c r="B369" s="200" t="s">
        <v>31</v>
      </c>
      <c r="C369" s="200" t="s">
        <v>32</v>
      </c>
      <c r="D369" s="207" t="s">
        <v>33</v>
      </c>
      <c r="E369" s="207"/>
      <c r="F369" s="207"/>
      <c r="G369" s="200" t="s">
        <v>34</v>
      </c>
      <c r="H369" s="207" t="s">
        <v>35</v>
      </c>
      <c r="I369" s="207"/>
      <c r="J369" s="207"/>
      <c r="K369" s="207"/>
      <c r="L369" s="207" t="s">
        <v>36</v>
      </c>
      <c r="M369" s="207"/>
      <c r="N369" s="207"/>
      <c r="O369" s="207"/>
    </row>
    <row r="370" spans="1:15" x14ac:dyDescent="0.3">
      <c r="A370" s="202"/>
      <c r="B370" s="210"/>
      <c r="C370" s="202"/>
      <c r="D370" s="141" t="s">
        <v>37</v>
      </c>
      <c r="E370" s="141" t="s">
        <v>38</v>
      </c>
      <c r="F370" s="141" t="s">
        <v>39</v>
      </c>
      <c r="G370" s="202"/>
      <c r="H370" s="141" t="s">
        <v>40</v>
      </c>
      <c r="I370" s="141" t="s">
        <v>41</v>
      </c>
      <c r="J370" s="141" t="s">
        <v>42</v>
      </c>
      <c r="K370" s="141" t="s">
        <v>43</v>
      </c>
      <c r="L370" s="141" t="s">
        <v>44</v>
      </c>
      <c r="M370" s="141" t="s">
        <v>45</v>
      </c>
      <c r="N370" s="141" t="s">
        <v>46</v>
      </c>
      <c r="O370" s="141" t="s">
        <v>47</v>
      </c>
    </row>
    <row r="371" spans="1:15" x14ac:dyDescent="0.3">
      <c r="A371" s="124">
        <v>1</v>
      </c>
      <c r="B371" s="124">
        <v>2</v>
      </c>
      <c r="C371" s="124">
        <v>3</v>
      </c>
      <c r="D371" s="124">
        <v>4</v>
      </c>
      <c r="E371" s="124">
        <v>5</v>
      </c>
      <c r="F371" s="124">
        <v>6</v>
      </c>
      <c r="G371" s="124">
        <v>7</v>
      </c>
      <c r="H371" s="124">
        <v>8</v>
      </c>
      <c r="I371" s="124">
        <v>9</v>
      </c>
      <c r="J371" s="124">
        <v>10</v>
      </c>
      <c r="K371" s="124">
        <v>11</v>
      </c>
      <c r="L371" s="124">
        <v>12</v>
      </c>
      <c r="M371" s="124">
        <v>13</v>
      </c>
      <c r="N371" s="124">
        <v>14</v>
      </c>
      <c r="O371" s="124">
        <v>15</v>
      </c>
    </row>
    <row r="372" spans="1:15" x14ac:dyDescent="0.3">
      <c r="A372" s="229" t="s">
        <v>48</v>
      </c>
      <c r="B372" s="229"/>
      <c r="C372" s="229"/>
      <c r="D372" s="229"/>
      <c r="E372" s="229"/>
      <c r="F372" s="229"/>
      <c r="G372" s="229"/>
      <c r="H372" s="229"/>
      <c r="I372" s="229"/>
      <c r="J372" s="229"/>
      <c r="K372" s="229"/>
      <c r="L372" s="229"/>
      <c r="M372" s="229"/>
      <c r="N372" s="229"/>
      <c r="O372" s="229"/>
    </row>
    <row r="373" spans="1:15" x14ac:dyDescent="0.3">
      <c r="A373" s="121" t="s">
        <v>177</v>
      </c>
      <c r="B373" s="120" t="s">
        <v>49</v>
      </c>
      <c r="C373" s="121">
        <v>10</v>
      </c>
      <c r="D373" s="142">
        <v>0.08</v>
      </c>
      <c r="E373" s="142">
        <v>7.25</v>
      </c>
      <c r="F373" s="142">
        <v>0.13</v>
      </c>
      <c r="G373" s="143">
        <v>66.099999999999994</v>
      </c>
      <c r="H373" s="144"/>
      <c r="I373" s="144"/>
      <c r="J373" s="121">
        <v>45</v>
      </c>
      <c r="K373" s="143">
        <v>0.1</v>
      </c>
      <c r="L373" s="143">
        <v>2.4</v>
      </c>
      <c r="M373" s="121">
        <v>3</v>
      </c>
      <c r="N373" s="142">
        <v>0.05</v>
      </c>
      <c r="O373" s="142">
        <v>0.02</v>
      </c>
    </row>
    <row r="374" spans="1:15" s="139" customFormat="1" x14ac:dyDescent="0.3">
      <c r="A374" s="142" t="s">
        <v>243</v>
      </c>
      <c r="B374" s="120" t="s">
        <v>390</v>
      </c>
      <c r="C374" s="121">
        <v>90</v>
      </c>
      <c r="D374" s="142">
        <v>14.07</v>
      </c>
      <c r="E374" s="142">
        <v>6.82</v>
      </c>
      <c r="F374" s="143">
        <v>8.3000000000000007</v>
      </c>
      <c r="G374" s="142">
        <v>148.24</v>
      </c>
      <c r="H374" s="142">
        <v>0.08</v>
      </c>
      <c r="I374" s="143">
        <v>0.5</v>
      </c>
      <c r="J374" s="143">
        <v>9.9</v>
      </c>
      <c r="K374" s="142">
        <v>0.65</v>
      </c>
      <c r="L374" s="142">
        <v>11.61</v>
      </c>
      <c r="M374" s="142">
        <v>131.41</v>
      </c>
      <c r="N374" s="142">
        <v>17.93</v>
      </c>
      <c r="O374" s="142">
        <v>0.83</v>
      </c>
    </row>
    <row r="375" spans="1:15" s="139" customFormat="1" x14ac:dyDescent="0.3">
      <c r="A375" s="121" t="s">
        <v>211</v>
      </c>
      <c r="B375" s="120" t="s">
        <v>391</v>
      </c>
      <c r="C375" s="121">
        <v>150</v>
      </c>
      <c r="D375" s="142">
        <v>2.91</v>
      </c>
      <c r="E375" s="142">
        <v>4.05</v>
      </c>
      <c r="F375" s="142">
        <v>21.26</v>
      </c>
      <c r="G375" s="142">
        <v>133.22999999999999</v>
      </c>
      <c r="H375" s="142">
        <v>0.12</v>
      </c>
      <c r="I375" s="142">
        <v>10.91</v>
      </c>
      <c r="J375" s="142">
        <v>90.56</v>
      </c>
      <c r="K375" s="142">
        <v>0.92</v>
      </c>
      <c r="L375" s="142">
        <v>21.65</v>
      </c>
      <c r="M375" s="143">
        <v>77.7</v>
      </c>
      <c r="N375" s="142">
        <v>30.12</v>
      </c>
      <c r="O375" s="142">
        <v>1.1499999999999999</v>
      </c>
    </row>
    <row r="376" spans="1:15" s="139" customFormat="1" x14ac:dyDescent="0.3">
      <c r="A376" s="142" t="s">
        <v>197</v>
      </c>
      <c r="B376" s="120" t="s">
        <v>60</v>
      </c>
      <c r="C376" s="121">
        <v>200</v>
      </c>
      <c r="D376" s="143">
        <v>0.3</v>
      </c>
      <c r="E376" s="142">
        <v>0.06</v>
      </c>
      <c r="F376" s="143">
        <v>12.5</v>
      </c>
      <c r="G376" s="142">
        <v>53.93</v>
      </c>
      <c r="H376" s="144"/>
      <c r="I376" s="143">
        <v>30.1</v>
      </c>
      <c r="J376" s="142">
        <v>25.01</v>
      </c>
      <c r="K376" s="142">
        <v>0.11</v>
      </c>
      <c r="L376" s="142">
        <v>7.08</v>
      </c>
      <c r="M376" s="142">
        <v>8.75</v>
      </c>
      <c r="N376" s="142">
        <v>4.91</v>
      </c>
      <c r="O376" s="142">
        <v>0.94</v>
      </c>
    </row>
    <row r="377" spans="1:15" s="139" customFormat="1" x14ac:dyDescent="0.3">
      <c r="A377" s="142"/>
      <c r="B377" s="120" t="s">
        <v>104</v>
      </c>
      <c r="C377" s="121">
        <v>40</v>
      </c>
      <c r="D377" s="142">
        <v>3.16</v>
      </c>
      <c r="E377" s="143">
        <v>0.4</v>
      </c>
      <c r="F377" s="142">
        <v>19.32</v>
      </c>
      <c r="G377" s="121">
        <v>94</v>
      </c>
      <c r="H377" s="142">
        <v>0.06</v>
      </c>
      <c r="I377" s="144"/>
      <c r="J377" s="144"/>
      <c r="K377" s="142">
        <v>0.52</v>
      </c>
      <c r="L377" s="143">
        <v>9.1999999999999993</v>
      </c>
      <c r="M377" s="143">
        <v>34.799999999999997</v>
      </c>
      <c r="N377" s="143">
        <v>13.2</v>
      </c>
      <c r="O377" s="143">
        <v>0.8</v>
      </c>
    </row>
    <row r="378" spans="1:15" x14ac:dyDescent="0.3">
      <c r="A378" s="204" t="s">
        <v>52</v>
      </c>
      <c r="B378" s="204"/>
      <c r="C378" s="124">
        <v>490</v>
      </c>
      <c r="D378" s="142">
        <v>20.52</v>
      </c>
      <c r="E378" s="142">
        <v>18.579999999999998</v>
      </c>
      <c r="F378" s="142">
        <v>61.51</v>
      </c>
      <c r="G378" s="143">
        <v>495.5</v>
      </c>
      <c r="H378" s="142">
        <v>0.26</v>
      </c>
      <c r="I378" s="142">
        <v>41.51</v>
      </c>
      <c r="J378" s="142">
        <v>170.47</v>
      </c>
      <c r="K378" s="143">
        <v>2.2999999999999998</v>
      </c>
      <c r="L378" s="142">
        <v>51.94</v>
      </c>
      <c r="M378" s="142">
        <v>255.66</v>
      </c>
      <c r="N378" s="142">
        <v>66.209999999999994</v>
      </c>
      <c r="O378" s="142">
        <v>3.74</v>
      </c>
    </row>
    <row r="379" spans="1:15" x14ac:dyDescent="0.3">
      <c r="A379" s="229" t="s">
        <v>538</v>
      </c>
      <c r="B379" s="229"/>
      <c r="C379" s="229"/>
      <c r="D379" s="229"/>
      <c r="E379" s="229"/>
      <c r="F379" s="229"/>
      <c r="G379" s="229"/>
      <c r="H379" s="229"/>
      <c r="I379" s="229"/>
      <c r="J379" s="229"/>
      <c r="K379" s="229"/>
      <c r="L379" s="229"/>
      <c r="M379" s="229"/>
      <c r="N379" s="229"/>
      <c r="O379" s="229"/>
    </row>
    <row r="380" spans="1:15" x14ac:dyDescent="0.3">
      <c r="A380" s="121" t="s">
        <v>182</v>
      </c>
      <c r="B380" s="120" t="s">
        <v>100</v>
      </c>
      <c r="C380" s="121">
        <v>100</v>
      </c>
      <c r="D380" s="143">
        <v>1.5</v>
      </c>
      <c r="E380" s="143">
        <v>0.5</v>
      </c>
      <c r="F380" s="121">
        <v>21</v>
      </c>
      <c r="G380" s="121">
        <v>96</v>
      </c>
      <c r="H380" s="142">
        <v>0.04</v>
      </c>
      <c r="I380" s="121">
        <v>10</v>
      </c>
      <c r="J380" s="144"/>
      <c r="K380" s="143">
        <v>0.4</v>
      </c>
      <c r="L380" s="121">
        <v>8</v>
      </c>
      <c r="M380" s="121">
        <v>28</v>
      </c>
      <c r="N380" s="121">
        <v>42</v>
      </c>
      <c r="O380" s="143">
        <v>0.6</v>
      </c>
    </row>
    <row r="381" spans="1:15" x14ac:dyDescent="0.3">
      <c r="A381" s="146"/>
      <c r="B381" s="120" t="s">
        <v>136</v>
      </c>
      <c r="C381" s="121">
        <v>200</v>
      </c>
      <c r="D381" s="143">
        <v>5.4</v>
      </c>
      <c r="E381" s="121">
        <v>5</v>
      </c>
      <c r="F381" s="143">
        <v>21.6</v>
      </c>
      <c r="G381" s="121">
        <v>158</v>
      </c>
      <c r="H381" s="142">
        <v>0.06</v>
      </c>
      <c r="I381" s="143">
        <v>1.8</v>
      </c>
      <c r="J381" s="121">
        <v>40</v>
      </c>
      <c r="K381" s="144"/>
      <c r="L381" s="121">
        <v>242</v>
      </c>
      <c r="M381" s="121">
        <v>188</v>
      </c>
      <c r="N381" s="121">
        <v>30</v>
      </c>
      <c r="O381" s="143">
        <v>0.2</v>
      </c>
    </row>
    <row r="382" spans="1:15" s="139" customFormat="1" x14ac:dyDescent="0.3">
      <c r="A382" s="204" t="s">
        <v>539</v>
      </c>
      <c r="B382" s="204"/>
      <c r="C382" s="124">
        <v>300</v>
      </c>
      <c r="D382" s="142">
        <v>6.9</v>
      </c>
      <c r="E382" s="142">
        <v>5.5</v>
      </c>
      <c r="F382" s="142">
        <v>42.6</v>
      </c>
      <c r="G382" s="121">
        <v>254</v>
      </c>
      <c r="H382" s="143">
        <v>0.1</v>
      </c>
      <c r="I382" s="143">
        <v>11.8</v>
      </c>
      <c r="J382" s="121">
        <v>40</v>
      </c>
      <c r="K382" s="143">
        <v>0.4</v>
      </c>
      <c r="L382" s="121">
        <v>250</v>
      </c>
      <c r="M382" s="121">
        <v>216</v>
      </c>
      <c r="N382" s="121">
        <v>72</v>
      </c>
      <c r="O382" s="143">
        <v>0.8</v>
      </c>
    </row>
    <row r="383" spans="1:15" s="139" customFormat="1" x14ac:dyDescent="0.3">
      <c r="A383" s="229" t="s">
        <v>13</v>
      </c>
      <c r="B383" s="229"/>
      <c r="C383" s="229"/>
      <c r="D383" s="229"/>
      <c r="E383" s="229"/>
      <c r="F383" s="229"/>
      <c r="G383" s="229"/>
      <c r="H383" s="229"/>
      <c r="I383" s="229"/>
      <c r="J383" s="229"/>
      <c r="K383" s="229"/>
      <c r="L383" s="229"/>
      <c r="M383" s="229"/>
      <c r="N383" s="229"/>
      <c r="O383" s="229"/>
    </row>
    <row r="384" spans="1:15" s="139" customFormat="1" x14ac:dyDescent="0.3">
      <c r="A384" s="121" t="s">
        <v>226</v>
      </c>
      <c r="B384" s="120" t="s">
        <v>147</v>
      </c>
      <c r="C384" s="121">
        <v>60</v>
      </c>
      <c r="D384" s="142">
        <v>0.51</v>
      </c>
      <c r="E384" s="142">
        <v>5.0599999999999996</v>
      </c>
      <c r="F384" s="142">
        <v>1.94</v>
      </c>
      <c r="G384" s="142">
        <v>55.36</v>
      </c>
      <c r="H384" s="142">
        <v>0.02</v>
      </c>
      <c r="I384" s="143">
        <v>5.7</v>
      </c>
      <c r="J384" s="143">
        <v>4.8</v>
      </c>
      <c r="K384" s="142">
        <v>2.27</v>
      </c>
      <c r="L384" s="142">
        <v>12.05</v>
      </c>
      <c r="M384" s="142">
        <v>19.95</v>
      </c>
      <c r="N384" s="142">
        <v>8.0500000000000007</v>
      </c>
      <c r="O384" s="142">
        <v>0.32</v>
      </c>
    </row>
    <row r="385" spans="1:15" s="139" customFormat="1" ht="33" x14ac:dyDescent="0.3">
      <c r="A385" s="121" t="s">
        <v>435</v>
      </c>
      <c r="B385" s="120" t="s">
        <v>97</v>
      </c>
      <c r="C385" s="121">
        <v>210</v>
      </c>
      <c r="D385" s="143">
        <v>4.33</v>
      </c>
      <c r="E385" s="142">
        <v>8.83</v>
      </c>
      <c r="F385" s="142">
        <v>16.779999999999998</v>
      </c>
      <c r="G385" s="142">
        <v>159.22</v>
      </c>
      <c r="H385" s="142">
        <v>0.2</v>
      </c>
      <c r="I385" s="143">
        <v>13.799999999999999</v>
      </c>
      <c r="J385" s="143">
        <v>181.8</v>
      </c>
      <c r="K385" s="142">
        <v>2.88</v>
      </c>
      <c r="L385" s="142">
        <v>15.34</v>
      </c>
      <c r="M385" s="142">
        <v>82.28</v>
      </c>
      <c r="N385" s="142">
        <v>23.58</v>
      </c>
      <c r="O385" s="143">
        <v>1.25</v>
      </c>
    </row>
    <row r="386" spans="1:15" x14ac:dyDescent="0.3">
      <c r="A386" s="142" t="s">
        <v>200</v>
      </c>
      <c r="B386" s="120" t="s">
        <v>497</v>
      </c>
      <c r="C386" s="121">
        <v>245</v>
      </c>
      <c r="D386" s="142">
        <v>19.189999999999998</v>
      </c>
      <c r="E386" s="142">
        <v>22.45</v>
      </c>
      <c r="F386" s="142">
        <v>59.52</v>
      </c>
      <c r="G386" s="142">
        <v>516.18999999999994</v>
      </c>
      <c r="H386" s="143">
        <v>0.3</v>
      </c>
      <c r="I386" s="142">
        <v>2.89</v>
      </c>
      <c r="J386" s="143">
        <v>157.30000000000001</v>
      </c>
      <c r="K386" s="142">
        <v>2.5799999999999996</v>
      </c>
      <c r="L386" s="142">
        <v>54.11</v>
      </c>
      <c r="M386" s="143">
        <v>268.3</v>
      </c>
      <c r="N386" s="143">
        <v>40.130000000000003</v>
      </c>
      <c r="O386" s="142">
        <v>2</v>
      </c>
    </row>
    <row r="387" spans="1:15" x14ac:dyDescent="0.3">
      <c r="A387" s="121" t="s">
        <v>201</v>
      </c>
      <c r="B387" s="120" t="s">
        <v>61</v>
      </c>
      <c r="C387" s="121">
        <v>200</v>
      </c>
      <c r="D387" s="143">
        <v>0.2</v>
      </c>
      <c r="E387" s="142">
        <v>0.08</v>
      </c>
      <c r="F387" s="142">
        <v>12.44</v>
      </c>
      <c r="G387" s="142">
        <v>52.69</v>
      </c>
      <c r="H387" s="142">
        <v>0.01</v>
      </c>
      <c r="I387" s="121">
        <v>40</v>
      </c>
      <c r="J387" s="143">
        <v>3.4</v>
      </c>
      <c r="K387" s="142">
        <v>0.14000000000000001</v>
      </c>
      <c r="L387" s="142">
        <v>7.53</v>
      </c>
      <c r="M387" s="143">
        <v>6.6</v>
      </c>
      <c r="N387" s="143">
        <v>6.2</v>
      </c>
      <c r="O387" s="142">
        <v>0.28999999999999998</v>
      </c>
    </row>
    <row r="388" spans="1:15" x14ac:dyDescent="0.3">
      <c r="A388" s="142"/>
      <c r="B388" s="120" t="s">
        <v>104</v>
      </c>
      <c r="C388" s="121">
        <v>60</v>
      </c>
      <c r="D388" s="142">
        <v>4.74</v>
      </c>
      <c r="E388" s="143">
        <v>0.6</v>
      </c>
      <c r="F388" s="142">
        <v>28.98</v>
      </c>
      <c r="G388" s="121">
        <v>141</v>
      </c>
      <c r="H388" s="143">
        <v>0.1</v>
      </c>
      <c r="I388" s="144"/>
      <c r="J388" s="144"/>
      <c r="K388" s="142">
        <v>0.78</v>
      </c>
      <c r="L388" s="143">
        <v>13.8</v>
      </c>
      <c r="M388" s="143">
        <v>52.2</v>
      </c>
      <c r="N388" s="143">
        <v>19.8</v>
      </c>
      <c r="O388" s="143">
        <v>1.2</v>
      </c>
    </row>
    <row r="389" spans="1:15" x14ac:dyDescent="0.3">
      <c r="A389" s="204" t="s">
        <v>55</v>
      </c>
      <c r="B389" s="204"/>
      <c r="C389" s="124">
        <v>775</v>
      </c>
      <c r="D389" s="142">
        <v>28.97</v>
      </c>
      <c r="E389" s="142">
        <v>37.020000000000003</v>
      </c>
      <c r="F389" s="142">
        <v>119.66</v>
      </c>
      <c r="G389" s="142">
        <v>924.46</v>
      </c>
      <c r="H389" s="142">
        <v>0.63</v>
      </c>
      <c r="I389" s="142">
        <v>62.39</v>
      </c>
      <c r="J389" s="143">
        <v>347.3</v>
      </c>
      <c r="K389" s="142">
        <v>8.65</v>
      </c>
      <c r="L389" s="142">
        <v>102.83</v>
      </c>
      <c r="M389" s="142">
        <v>429.33</v>
      </c>
      <c r="N389" s="142">
        <v>97.76</v>
      </c>
      <c r="O389" s="142">
        <v>5.0599999999999996</v>
      </c>
    </row>
    <row r="390" spans="1:15" x14ac:dyDescent="0.3">
      <c r="A390" s="229" t="s">
        <v>14</v>
      </c>
      <c r="B390" s="229"/>
      <c r="C390" s="229"/>
      <c r="D390" s="229"/>
      <c r="E390" s="229"/>
      <c r="F390" s="229"/>
      <c r="G390" s="229"/>
      <c r="H390" s="229"/>
      <c r="I390" s="229"/>
      <c r="J390" s="229"/>
      <c r="K390" s="229"/>
      <c r="L390" s="229"/>
      <c r="M390" s="229"/>
      <c r="N390" s="229"/>
      <c r="O390" s="229"/>
    </row>
    <row r="391" spans="1:15" x14ac:dyDescent="0.3">
      <c r="A391" s="121"/>
      <c r="B391" s="120" t="s">
        <v>125</v>
      </c>
      <c r="C391" s="121">
        <v>200</v>
      </c>
      <c r="D391" s="143">
        <v>5.4</v>
      </c>
      <c r="E391" s="121">
        <v>5</v>
      </c>
      <c r="F391" s="143">
        <v>21.6</v>
      </c>
      <c r="G391" s="121">
        <v>158</v>
      </c>
      <c r="H391" s="142">
        <v>0.06</v>
      </c>
      <c r="I391" s="143">
        <v>1.8</v>
      </c>
      <c r="J391" s="121">
        <v>40</v>
      </c>
      <c r="K391" s="144"/>
      <c r="L391" s="121">
        <v>242</v>
      </c>
      <c r="M391" s="121">
        <v>188</v>
      </c>
      <c r="N391" s="121">
        <v>30</v>
      </c>
      <c r="O391" s="143">
        <v>0.2</v>
      </c>
    </row>
    <row r="392" spans="1:15" x14ac:dyDescent="0.3">
      <c r="A392" s="121" t="s">
        <v>182</v>
      </c>
      <c r="B392" s="120" t="s">
        <v>100</v>
      </c>
      <c r="C392" s="121">
        <v>100</v>
      </c>
      <c r="D392" s="143">
        <v>1.5</v>
      </c>
      <c r="E392" s="143">
        <v>0.5</v>
      </c>
      <c r="F392" s="121">
        <v>21</v>
      </c>
      <c r="G392" s="121">
        <v>96</v>
      </c>
      <c r="H392" s="142">
        <v>0.04</v>
      </c>
      <c r="I392" s="121">
        <v>10</v>
      </c>
      <c r="J392" s="144"/>
      <c r="K392" s="143">
        <v>0.4</v>
      </c>
      <c r="L392" s="121">
        <v>8</v>
      </c>
      <c r="M392" s="121">
        <v>28</v>
      </c>
      <c r="N392" s="121">
        <v>42</v>
      </c>
      <c r="O392" s="143">
        <v>0.6</v>
      </c>
    </row>
    <row r="393" spans="1:15" x14ac:dyDescent="0.3">
      <c r="A393" s="204" t="s">
        <v>85</v>
      </c>
      <c r="B393" s="204"/>
      <c r="C393" s="124">
        <v>300</v>
      </c>
      <c r="D393" s="142">
        <v>6.9</v>
      </c>
      <c r="E393" s="142">
        <v>5.5</v>
      </c>
      <c r="F393" s="142">
        <v>42.6</v>
      </c>
      <c r="G393" s="121">
        <v>254</v>
      </c>
      <c r="H393" s="143">
        <v>0.1</v>
      </c>
      <c r="I393" s="143">
        <v>11.8</v>
      </c>
      <c r="J393" s="121">
        <v>40</v>
      </c>
      <c r="K393" s="143">
        <v>0.4</v>
      </c>
      <c r="L393" s="121">
        <v>250</v>
      </c>
      <c r="M393" s="121">
        <v>216</v>
      </c>
      <c r="N393" s="121">
        <v>72</v>
      </c>
      <c r="O393" s="143">
        <v>0.8</v>
      </c>
    </row>
    <row r="394" spans="1:15" x14ac:dyDescent="0.3">
      <c r="A394" s="204" t="s">
        <v>56</v>
      </c>
      <c r="B394" s="204"/>
      <c r="C394" s="126">
        <v>1865</v>
      </c>
      <c r="D394" s="142">
        <v>63.29</v>
      </c>
      <c r="E394" s="142">
        <v>66.599999999999994</v>
      </c>
      <c r="F394" s="142">
        <v>266.37</v>
      </c>
      <c r="G394" s="142">
        <v>1927.96</v>
      </c>
      <c r="H394" s="142">
        <v>1.0900000000000001</v>
      </c>
      <c r="I394" s="143">
        <v>127.5</v>
      </c>
      <c r="J394" s="142">
        <v>597.77</v>
      </c>
      <c r="K394" s="142">
        <v>11.75</v>
      </c>
      <c r="L394" s="142">
        <v>654.77</v>
      </c>
      <c r="M394" s="142">
        <v>1116.99</v>
      </c>
      <c r="N394" s="142">
        <v>307.97000000000003</v>
      </c>
      <c r="O394" s="143">
        <v>10.4</v>
      </c>
    </row>
    <row r="395" spans="1:15" s="139" customFormat="1" x14ac:dyDescent="0.3">
      <c r="A395" s="112" t="s">
        <v>74</v>
      </c>
      <c r="B395" s="110" t="s">
        <v>75</v>
      </c>
      <c r="C395" s="111"/>
      <c r="D395" s="111"/>
      <c r="E395" s="111"/>
      <c r="F395" s="111"/>
      <c r="G395" s="111"/>
      <c r="H395" s="227"/>
      <c r="I395" s="227"/>
      <c r="J395" s="230"/>
      <c r="K395" s="230"/>
      <c r="L395" s="230"/>
      <c r="M395" s="230"/>
      <c r="N395" s="230"/>
      <c r="O395" s="230"/>
    </row>
    <row r="396" spans="1:15" s="139" customFormat="1" x14ac:dyDescent="0.3">
      <c r="A396" s="112" t="s">
        <v>76</v>
      </c>
      <c r="B396" s="110" t="s">
        <v>261</v>
      </c>
      <c r="C396" s="111"/>
      <c r="D396" s="111"/>
      <c r="E396" s="111"/>
      <c r="F396" s="111"/>
      <c r="G396" s="111"/>
      <c r="H396" s="227"/>
      <c r="I396" s="227"/>
      <c r="J396" s="228"/>
      <c r="K396" s="228"/>
      <c r="L396" s="228"/>
      <c r="M396" s="228"/>
      <c r="N396" s="228"/>
      <c r="O396" s="228"/>
    </row>
    <row r="397" spans="1:15" s="139" customFormat="1" x14ac:dyDescent="0.3">
      <c r="A397" s="115" t="s">
        <v>27</v>
      </c>
      <c r="B397" s="116" t="s">
        <v>62</v>
      </c>
      <c r="C397" s="111"/>
      <c r="D397" s="111"/>
      <c r="E397" s="111"/>
      <c r="F397" s="111"/>
      <c r="G397" s="111"/>
      <c r="H397" s="140"/>
      <c r="I397" s="140"/>
      <c r="J397" s="111"/>
      <c r="K397" s="111"/>
      <c r="L397" s="111"/>
      <c r="M397" s="111"/>
      <c r="N397" s="111"/>
      <c r="O397" s="111"/>
    </row>
    <row r="398" spans="1:15" s="139" customFormat="1" x14ac:dyDescent="0.3">
      <c r="A398" s="115" t="s">
        <v>29</v>
      </c>
      <c r="B398" s="116">
        <v>3</v>
      </c>
      <c r="C398" s="111"/>
      <c r="D398" s="111"/>
      <c r="E398" s="111"/>
      <c r="F398" s="111"/>
      <c r="G398" s="111"/>
      <c r="H398" s="140"/>
      <c r="I398" s="140"/>
      <c r="J398" s="111"/>
      <c r="K398" s="111"/>
      <c r="L398" s="111"/>
      <c r="M398" s="111"/>
      <c r="N398" s="111"/>
      <c r="O398" s="111"/>
    </row>
    <row r="399" spans="1:15" x14ac:dyDescent="0.3">
      <c r="A399" s="200" t="s">
        <v>30</v>
      </c>
      <c r="B399" s="200" t="s">
        <v>31</v>
      </c>
      <c r="C399" s="200" t="s">
        <v>32</v>
      </c>
      <c r="D399" s="207" t="s">
        <v>33</v>
      </c>
      <c r="E399" s="207"/>
      <c r="F399" s="207"/>
      <c r="G399" s="200" t="s">
        <v>34</v>
      </c>
      <c r="H399" s="207" t="s">
        <v>35</v>
      </c>
      <c r="I399" s="207"/>
      <c r="J399" s="207"/>
      <c r="K399" s="207"/>
      <c r="L399" s="207" t="s">
        <v>36</v>
      </c>
      <c r="M399" s="207"/>
      <c r="N399" s="207"/>
      <c r="O399" s="207"/>
    </row>
    <row r="400" spans="1:15" x14ac:dyDescent="0.3">
      <c r="A400" s="202"/>
      <c r="B400" s="210"/>
      <c r="C400" s="202"/>
      <c r="D400" s="141" t="s">
        <v>37</v>
      </c>
      <c r="E400" s="141" t="s">
        <v>38</v>
      </c>
      <c r="F400" s="141" t="s">
        <v>39</v>
      </c>
      <c r="G400" s="202"/>
      <c r="H400" s="141" t="s">
        <v>40</v>
      </c>
      <c r="I400" s="141" t="s">
        <v>41</v>
      </c>
      <c r="J400" s="141" t="s">
        <v>42</v>
      </c>
      <c r="K400" s="141" t="s">
        <v>43</v>
      </c>
      <c r="L400" s="141" t="s">
        <v>44</v>
      </c>
      <c r="M400" s="141" t="s">
        <v>45</v>
      </c>
      <c r="N400" s="141" t="s">
        <v>46</v>
      </c>
      <c r="O400" s="141" t="s">
        <v>47</v>
      </c>
    </row>
    <row r="401" spans="1:15" s="139" customFormat="1" x14ac:dyDescent="0.3">
      <c r="A401" s="124">
        <v>1</v>
      </c>
      <c r="B401" s="124">
        <v>2</v>
      </c>
      <c r="C401" s="124">
        <v>3</v>
      </c>
      <c r="D401" s="124">
        <v>4</v>
      </c>
      <c r="E401" s="124">
        <v>5</v>
      </c>
      <c r="F401" s="124">
        <v>6</v>
      </c>
      <c r="G401" s="124">
        <v>7</v>
      </c>
      <c r="H401" s="124">
        <v>8</v>
      </c>
      <c r="I401" s="124">
        <v>9</v>
      </c>
      <c r="J401" s="124">
        <v>10</v>
      </c>
      <c r="K401" s="124">
        <v>11</v>
      </c>
      <c r="L401" s="124">
        <v>12</v>
      </c>
      <c r="M401" s="124">
        <v>13</v>
      </c>
      <c r="N401" s="124">
        <v>14</v>
      </c>
      <c r="O401" s="124">
        <v>15</v>
      </c>
    </row>
    <row r="402" spans="1:15" s="139" customFormat="1" x14ac:dyDescent="0.3">
      <c r="A402" s="229" t="s">
        <v>48</v>
      </c>
      <c r="B402" s="229"/>
      <c r="C402" s="229"/>
      <c r="D402" s="229"/>
      <c r="E402" s="229"/>
      <c r="F402" s="229"/>
      <c r="G402" s="229"/>
      <c r="H402" s="229"/>
      <c r="I402" s="229"/>
      <c r="J402" s="229"/>
      <c r="K402" s="229"/>
      <c r="L402" s="229"/>
      <c r="M402" s="229"/>
      <c r="N402" s="229"/>
      <c r="O402" s="229"/>
    </row>
    <row r="403" spans="1:15" s="139" customFormat="1" x14ac:dyDescent="0.3">
      <c r="A403" s="121" t="s">
        <v>177</v>
      </c>
      <c r="B403" s="120" t="s">
        <v>49</v>
      </c>
      <c r="C403" s="121">
        <v>10</v>
      </c>
      <c r="D403" s="142">
        <v>0.08</v>
      </c>
      <c r="E403" s="142">
        <v>7.25</v>
      </c>
      <c r="F403" s="142">
        <v>0.13</v>
      </c>
      <c r="G403" s="143">
        <v>66.099999999999994</v>
      </c>
      <c r="H403" s="144"/>
      <c r="I403" s="144"/>
      <c r="J403" s="121">
        <v>45</v>
      </c>
      <c r="K403" s="143">
        <v>0.1</v>
      </c>
      <c r="L403" s="143">
        <v>2.4</v>
      </c>
      <c r="M403" s="121">
        <v>3</v>
      </c>
      <c r="N403" s="142">
        <v>0.05</v>
      </c>
      <c r="O403" s="142">
        <v>0.02</v>
      </c>
    </row>
    <row r="404" spans="1:15" s="139" customFormat="1" x14ac:dyDescent="0.3">
      <c r="A404" s="121" t="s">
        <v>422</v>
      </c>
      <c r="B404" s="120" t="s">
        <v>343</v>
      </c>
      <c r="C404" s="121">
        <v>70</v>
      </c>
      <c r="D404" s="142">
        <v>7.69</v>
      </c>
      <c r="E404" s="142">
        <v>9.94</v>
      </c>
      <c r="F404" s="142">
        <v>1.35</v>
      </c>
      <c r="G404" s="142">
        <v>125.69</v>
      </c>
      <c r="H404" s="142">
        <v>0.05</v>
      </c>
      <c r="I404" s="142">
        <v>0.26</v>
      </c>
      <c r="J404" s="121">
        <v>150</v>
      </c>
      <c r="K404" s="142">
        <v>1.68</v>
      </c>
      <c r="L404" s="142">
        <v>55.54</v>
      </c>
      <c r="M404" s="142">
        <v>125.73</v>
      </c>
      <c r="N404" s="142">
        <v>9.56</v>
      </c>
      <c r="O404" s="142">
        <v>1.43</v>
      </c>
    </row>
    <row r="405" spans="1:15" x14ac:dyDescent="0.3">
      <c r="A405" s="121" t="s">
        <v>525</v>
      </c>
      <c r="B405" s="120" t="s">
        <v>498</v>
      </c>
      <c r="C405" s="121">
        <v>210</v>
      </c>
      <c r="D405" s="142">
        <v>5.97</v>
      </c>
      <c r="E405" s="142">
        <v>6.43</v>
      </c>
      <c r="F405" s="142">
        <v>36.18</v>
      </c>
      <c r="G405" s="142">
        <v>228.84</v>
      </c>
      <c r="H405" s="142">
        <v>7.0000000000000007E-2</v>
      </c>
      <c r="I405" s="143">
        <v>1.3</v>
      </c>
      <c r="J405" s="143">
        <v>44.5</v>
      </c>
      <c r="K405" s="143">
        <v>0.6</v>
      </c>
      <c r="L405" s="142">
        <v>127.41</v>
      </c>
      <c r="M405" s="142">
        <v>116.49</v>
      </c>
      <c r="N405" s="142">
        <v>19.32</v>
      </c>
      <c r="O405" s="142">
        <v>0.44</v>
      </c>
    </row>
    <row r="406" spans="1:15" x14ac:dyDescent="0.3">
      <c r="A406" s="121" t="s">
        <v>197</v>
      </c>
      <c r="B406" s="120" t="s">
        <v>345</v>
      </c>
      <c r="C406" s="121">
        <v>200</v>
      </c>
      <c r="D406" s="143">
        <v>0.2</v>
      </c>
      <c r="E406" s="142">
        <v>0.02</v>
      </c>
      <c r="F406" s="142">
        <v>11.05</v>
      </c>
      <c r="G406" s="142">
        <v>45.41</v>
      </c>
      <c r="H406" s="144"/>
      <c r="I406" s="143">
        <v>0.1</v>
      </c>
      <c r="J406" s="143">
        <v>0.5</v>
      </c>
      <c r="K406" s="144"/>
      <c r="L406" s="142">
        <v>5.28</v>
      </c>
      <c r="M406" s="142">
        <v>8.24</v>
      </c>
      <c r="N406" s="143">
        <v>4.4000000000000004</v>
      </c>
      <c r="O406" s="142">
        <v>0.85</v>
      </c>
    </row>
    <row r="407" spans="1:15" x14ac:dyDescent="0.3">
      <c r="A407" s="142"/>
      <c r="B407" s="120" t="s">
        <v>104</v>
      </c>
      <c r="C407" s="121">
        <v>40</v>
      </c>
      <c r="D407" s="142">
        <v>3.16</v>
      </c>
      <c r="E407" s="143">
        <v>0.4</v>
      </c>
      <c r="F407" s="142">
        <v>19.32</v>
      </c>
      <c r="G407" s="121">
        <v>94</v>
      </c>
      <c r="H407" s="142">
        <v>0.06</v>
      </c>
      <c r="I407" s="144"/>
      <c r="J407" s="144"/>
      <c r="K407" s="142">
        <v>0.52</v>
      </c>
      <c r="L407" s="143">
        <v>9.1999999999999993</v>
      </c>
      <c r="M407" s="143">
        <v>34.799999999999997</v>
      </c>
      <c r="N407" s="143">
        <v>13.2</v>
      </c>
      <c r="O407" s="143">
        <v>0.8</v>
      </c>
    </row>
    <row r="408" spans="1:15" x14ac:dyDescent="0.3">
      <c r="A408" s="204" t="s">
        <v>52</v>
      </c>
      <c r="B408" s="204"/>
      <c r="C408" s="124">
        <v>530</v>
      </c>
      <c r="D408" s="142">
        <v>17.100000000000001</v>
      </c>
      <c r="E408" s="142">
        <v>24.04</v>
      </c>
      <c r="F408" s="142">
        <v>68.03</v>
      </c>
      <c r="G408" s="142">
        <v>560.04</v>
      </c>
      <c r="H408" s="142">
        <v>0.18</v>
      </c>
      <c r="I408" s="142">
        <v>1.66</v>
      </c>
      <c r="J408" s="121">
        <v>240</v>
      </c>
      <c r="K408" s="143">
        <v>2.9</v>
      </c>
      <c r="L408" s="142">
        <v>199.83</v>
      </c>
      <c r="M408" s="142">
        <v>288.26</v>
      </c>
      <c r="N408" s="142">
        <v>46.53</v>
      </c>
      <c r="O408" s="142">
        <v>3.54</v>
      </c>
    </row>
    <row r="409" spans="1:15" x14ac:dyDescent="0.3">
      <c r="A409" s="229" t="s">
        <v>538</v>
      </c>
      <c r="B409" s="229"/>
      <c r="C409" s="229"/>
      <c r="D409" s="229"/>
      <c r="E409" s="229"/>
      <c r="F409" s="229"/>
      <c r="G409" s="229"/>
      <c r="H409" s="229"/>
      <c r="I409" s="229"/>
      <c r="J409" s="229"/>
      <c r="K409" s="229"/>
      <c r="L409" s="229"/>
      <c r="M409" s="229"/>
      <c r="N409" s="229"/>
      <c r="O409" s="229"/>
    </row>
    <row r="410" spans="1:15" s="139" customFormat="1" x14ac:dyDescent="0.3">
      <c r="A410" s="121" t="s">
        <v>182</v>
      </c>
      <c r="B410" s="120" t="s">
        <v>100</v>
      </c>
      <c r="C410" s="121">
        <v>100</v>
      </c>
      <c r="D410" s="143">
        <v>1.5</v>
      </c>
      <c r="E410" s="143">
        <v>0.5</v>
      </c>
      <c r="F410" s="121">
        <v>21</v>
      </c>
      <c r="G410" s="121">
        <v>96</v>
      </c>
      <c r="H410" s="142">
        <v>0.04</v>
      </c>
      <c r="I410" s="121">
        <v>10</v>
      </c>
      <c r="J410" s="144"/>
      <c r="K410" s="143">
        <v>0.4</v>
      </c>
      <c r="L410" s="121">
        <v>8</v>
      </c>
      <c r="M410" s="121">
        <v>28</v>
      </c>
      <c r="N410" s="121">
        <v>42</v>
      </c>
      <c r="O410" s="143">
        <v>0.6</v>
      </c>
    </row>
    <row r="411" spans="1:15" s="139" customFormat="1" x14ac:dyDescent="0.3">
      <c r="A411" s="145"/>
      <c r="B411" s="120" t="s">
        <v>152</v>
      </c>
      <c r="C411" s="121">
        <v>200</v>
      </c>
      <c r="D411" s="143">
        <v>5.8</v>
      </c>
      <c r="E411" s="121">
        <v>5</v>
      </c>
      <c r="F411" s="143">
        <v>8.1999999999999993</v>
      </c>
      <c r="G411" s="121">
        <v>106</v>
      </c>
      <c r="H411" s="142">
        <v>0.06</v>
      </c>
      <c r="I411" s="143">
        <v>1.6</v>
      </c>
      <c r="J411" s="121">
        <v>40</v>
      </c>
      <c r="K411" s="144"/>
      <c r="L411" s="121">
        <v>236</v>
      </c>
      <c r="M411" s="121">
        <v>192</v>
      </c>
      <c r="N411" s="121">
        <v>32</v>
      </c>
      <c r="O411" s="143">
        <v>0.2</v>
      </c>
    </row>
    <row r="412" spans="1:15" s="139" customFormat="1" x14ac:dyDescent="0.3">
      <c r="A412" s="204" t="s">
        <v>539</v>
      </c>
      <c r="B412" s="204"/>
      <c r="C412" s="124">
        <v>300</v>
      </c>
      <c r="D412" s="142">
        <v>7.3</v>
      </c>
      <c r="E412" s="142">
        <v>5.5</v>
      </c>
      <c r="F412" s="142">
        <v>29.2</v>
      </c>
      <c r="G412" s="121">
        <v>202</v>
      </c>
      <c r="H412" s="143">
        <v>0.1</v>
      </c>
      <c r="I412" s="143">
        <v>11.6</v>
      </c>
      <c r="J412" s="121">
        <v>40</v>
      </c>
      <c r="K412" s="143">
        <v>0.4</v>
      </c>
      <c r="L412" s="121">
        <v>244</v>
      </c>
      <c r="M412" s="121">
        <v>220</v>
      </c>
      <c r="N412" s="121">
        <v>74</v>
      </c>
      <c r="O412" s="143">
        <v>0.8</v>
      </c>
    </row>
    <row r="413" spans="1:15" s="139" customFormat="1" x14ac:dyDescent="0.3">
      <c r="A413" s="229" t="s">
        <v>13</v>
      </c>
      <c r="B413" s="229"/>
      <c r="C413" s="229"/>
      <c r="D413" s="229"/>
      <c r="E413" s="229"/>
      <c r="F413" s="229"/>
      <c r="G413" s="229"/>
      <c r="H413" s="229"/>
      <c r="I413" s="229"/>
      <c r="J413" s="229"/>
      <c r="K413" s="229"/>
      <c r="L413" s="229"/>
      <c r="M413" s="229"/>
      <c r="N413" s="229"/>
      <c r="O413" s="229"/>
    </row>
    <row r="414" spans="1:15" s="139" customFormat="1" x14ac:dyDescent="0.3">
      <c r="A414" s="142" t="s">
        <v>426</v>
      </c>
      <c r="B414" s="120" t="s">
        <v>490</v>
      </c>
      <c r="C414" s="121">
        <v>60</v>
      </c>
      <c r="D414" s="142">
        <v>0.91</v>
      </c>
      <c r="E414" s="142">
        <v>5.07</v>
      </c>
      <c r="F414" s="142">
        <v>4.83</v>
      </c>
      <c r="G414" s="142">
        <v>69.45</v>
      </c>
      <c r="H414" s="142">
        <v>0.04</v>
      </c>
      <c r="I414" s="143">
        <v>3.5</v>
      </c>
      <c r="J414" s="121">
        <v>1400</v>
      </c>
      <c r="K414" s="142">
        <v>2.48</v>
      </c>
      <c r="L414" s="142">
        <v>19.64</v>
      </c>
      <c r="M414" s="142">
        <v>38.75</v>
      </c>
      <c r="N414" s="142">
        <v>26.64</v>
      </c>
      <c r="O414" s="143">
        <v>0.5</v>
      </c>
    </row>
    <row r="415" spans="1:15" ht="33" x14ac:dyDescent="0.3">
      <c r="A415" s="142" t="s">
        <v>424</v>
      </c>
      <c r="B415" s="120" t="s">
        <v>394</v>
      </c>
      <c r="C415" s="121">
        <v>225</v>
      </c>
      <c r="D415" s="142">
        <v>6.98</v>
      </c>
      <c r="E415" s="143">
        <v>11.3</v>
      </c>
      <c r="F415" s="142">
        <v>10.55</v>
      </c>
      <c r="G415" s="142">
        <v>172.59</v>
      </c>
      <c r="H415" s="142">
        <v>0.28999999999999998</v>
      </c>
      <c r="I415" s="142">
        <v>11.55</v>
      </c>
      <c r="J415" s="142">
        <v>376.98</v>
      </c>
      <c r="K415" s="142">
        <v>0.37</v>
      </c>
      <c r="L415" s="142">
        <v>52.69</v>
      </c>
      <c r="M415" s="142">
        <v>100.02</v>
      </c>
      <c r="N415" s="142">
        <v>23.62</v>
      </c>
      <c r="O415" s="142">
        <v>0.88</v>
      </c>
    </row>
    <row r="416" spans="1:15" x14ac:dyDescent="0.3">
      <c r="A416" s="121" t="s">
        <v>430</v>
      </c>
      <c r="B416" s="120" t="s">
        <v>532</v>
      </c>
      <c r="C416" s="121">
        <v>120</v>
      </c>
      <c r="D416" s="142">
        <v>26.080000000000002</v>
      </c>
      <c r="E416" s="142">
        <v>17.84</v>
      </c>
      <c r="F416" s="142">
        <v>6.27</v>
      </c>
      <c r="G416" s="142">
        <v>289.86</v>
      </c>
      <c r="H416" s="142">
        <v>0.86</v>
      </c>
      <c r="I416" s="142">
        <v>3.5999999999999996</v>
      </c>
      <c r="J416" s="143">
        <v>59.1</v>
      </c>
      <c r="K416" s="142">
        <v>0.22999999999999998</v>
      </c>
      <c r="L416" s="142">
        <v>27.86</v>
      </c>
      <c r="M416" s="142">
        <v>276.39</v>
      </c>
      <c r="N416" s="143">
        <v>35.190000000000005</v>
      </c>
      <c r="O416" s="143">
        <v>3.8499999999999996</v>
      </c>
    </row>
    <row r="417" spans="1:15" x14ac:dyDescent="0.3">
      <c r="A417" s="121" t="s">
        <v>438</v>
      </c>
      <c r="B417" s="120" t="s">
        <v>533</v>
      </c>
      <c r="C417" s="121">
        <v>150</v>
      </c>
      <c r="D417" s="142">
        <v>2.31</v>
      </c>
      <c r="E417" s="142">
        <v>0.33</v>
      </c>
      <c r="F417" s="142">
        <v>24.42</v>
      </c>
      <c r="G417" s="142">
        <v>109.89</v>
      </c>
      <c r="H417" s="142">
        <v>0.03</v>
      </c>
      <c r="I417" s="144"/>
      <c r="J417" s="144"/>
      <c r="K417" s="142">
        <v>0.13</v>
      </c>
      <c r="L417" s="142">
        <v>4.4800000000000004</v>
      </c>
      <c r="M417" s="142">
        <v>49.88</v>
      </c>
      <c r="N417" s="142">
        <v>16.61</v>
      </c>
      <c r="O417" s="142">
        <v>0.34</v>
      </c>
    </row>
    <row r="418" spans="1:15" x14ac:dyDescent="0.3">
      <c r="A418" s="121" t="s">
        <v>208</v>
      </c>
      <c r="B418" s="120" t="s">
        <v>63</v>
      </c>
      <c r="C418" s="121">
        <v>200</v>
      </c>
      <c r="D418" s="142">
        <v>0.54</v>
      </c>
      <c r="E418" s="142">
        <v>0.22</v>
      </c>
      <c r="F418" s="142">
        <v>18.71</v>
      </c>
      <c r="G418" s="142">
        <v>89.33</v>
      </c>
      <c r="H418" s="142">
        <v>0.01</v>
      </c>
      <c r="I418" s="121">
        <v>160</v>
      </c>
      <c r="J418" s="142">
        <v>130.72</v>
      </c>
      <c r="K418" s="142">
        <v>0.61</v>
      </c>
      <c r="L418" s="142">
        <v>9.93</v>
      </c>
      <c r="M418" s="142">
        <v>2.72</v>
      </c>
      <c r="N418" s="142">
        <v>2.72</v>
      </c>
      <c r="O418" s="142">
        <v>0.51</v>
      </c>
    </row>
    <row r="419" spans="1:15" x14ac:dyDescent="0.3">
      <c r="A419" s="142"/>
      <c r="B419" s="120" t="s">
        <v>104</v>
      </c>
      <c r="C419" s="121">
        <v>60</v>
      </c>
      <c r="D419" s="142">
        <v>4.74</v>
      </c>
      <c r="E419" s="143">
        <v>0.6</v>
      </c>
      <c r="F419" s="142">
        <v>28.98</v>
      </c>
      <c r="G419" s="121">
        <v>141</v>
      </c>
      <c r="H419" s="143">
        <v>0.1</v>
      </c>
      <c r="I419" s="144"/>
      <c r="J419" s="144"/>
      <c r="K419" s="142">
        <v>0.78</v>
      </c>
      <c r="L419" s="143">
        <v>13.8</v>
      </c>
      <c r="M419" s="143">
        <v>52.2</v>
      </c>
      <c r="N419" s="143">
        <v>19.8</v>
      </c>
      <c r="O419" s="143">
        <v>1.2</v>
      </c>
    </row>
    <row r="420" spans="1:15" x14ac:dyDescent="0.3">
      <c r="A420" s="204" t="s">
        <v>55</v>
      </c>
      <c r="B420" s="204"/>
      <c r="C420" s="124">
        <v>815</v>
      </c>
      <c r="D420" s="142">
        <v>41.56</v>
      </c>
      <c r="E420" s="142">
        <v>35.36</v>
      </c>
      <c r="F420" s="142">
        <v>93.76</v>
      </c>
      <c r="G420" s="142">
        <v>872.12</v>
      </c>
      <c r="H420" s="142">
        <v>1.33</v>
      </c>
      <c r="I420" s="142">
        <v>178.65</v>
      </c>
      <c r="J420" s="143">
        <v>1966.8</v>
      </c>
      <c r="K420" s="143">
        <v>4.5999999999999996</v>
      </c>
      <c r="L420" s="143">
        <v>128.4</v>
      </c>
      <c r="M420" s="142">
        <v>519.96</v>
      </c>
      <c r="N420" s="142">
        <v>124.58</v>
      </c>
      <c r="O420" s="142">
        <v>7.28</v>
      </c>
    </row>
    <row r="421" spans="1:15" x14ac:dyDescent="0.3">
      <c r="A421" s="229" t="s">
        <v>14</v>
      </c>
      <c r="B421" s="229"/>
      <c r="C421" s="229"/>
      <c r="D421" s="229"/>
      <c r="E421" s="229"/>
      <c r="F421" s="229"/>
      <c r="G421" s="229"/>
      <c r="H421" s="229"/>
      <c r="I421" s="229"/>
      <c r="J421" s="229"/>
      <c r="K421" s="229"/>
      <c r="L421" s="229"/>
      <c r="M421" s="229"/>
      <c r="N421" s="229"/>
      <c r="O421" s="229"/>
    </row>
    <row r="422" spans="1:15" x14ac:dyDescent="0.3">
      <c r="A422" s="146"/>
      <c r="B422" s="120" t="s">
        <v>253</v>
      </c>
      <c r="C422" s="121">
        <v>200</v>
      </c>
      <c r="D422" s="121">
        <v>6</v>
      </c>
      <c r="E422" s="121">
        <v>5</v>
      </c>
      <c r="F422" s="143">
        <v>8.4</v>
      </c>
      <c r="G422" s="121">
        <v>102</v>
      </c>
      <c r="H422" s="142">
        <v>0.04</v>
      </c>
      <c r="I422" s="144"/>
      <c r="J422" s="144"/>
      <c r="K422" s="144"/>
      <c r="L422" s="121">
        <v>248</v>
      </c>
      <c r="M422" s="121">
        <v>184</v>
      </c>
      <c r="N422" s="121">
        <v>28</v>
      </c>
      <c r="O422" s="143">
        <v>0.2</v>
      </c>
    </row>
    <row r="423" spans="1:15" x14ac:dyDescent="0.3">
      <c r="A423" s="121" t="s">
        <v>182</v>
      </c>
      <c r="B423" s="120" t="s">
        <v>100</v>
      </c>
      <c r="C423" s="121">
        <v>100</v>
      </c>
      <c r="D423" s="143">
        <v>1.5</v>
      </c>
      <c r="E423" s="143">
        <v>0.5</v>
      </c>
      <c r="F423" s="121">
        <v>21</v>
      </c>
      <c r="G423" s="121">
        <v>96</v>
      </c>
      <c r="H423" s="142">
        <v>0.04</v>
      </c>
      <c r="I423" s="121">
        <v>10</v>
      </c>
      <c r="J423" s="144"/>
      <c r="K423" s="143">
        <v>0.4</v>
      </c>
      <c r="L423" s="121">
        <v>8</v>
      </c>
      <c r="M423" s="121">
        <v>28</v>
      </c>
      <c r="N423" s="121">
        <v>42</v>
      </c>
      <c r="O423" s="143">
        <v>0.6</v>
      </c>
    </row>
    <row r="424" spans="1:15" x14ac:dyDescent="0.3">
      <c r="A424" s="204" t="s">
        <v>85</v>
      </c>
      <c r="B424" s="204"/>
      <c r="C424" s="124">
        <v>300</v>
      </c>
      <c r="D424" s="142">
        <v>7.5</v>
      </c>
      <c r="E424" s="142">
        <v>5.5</v>
      </c>
      <c r="F424" s="142">
        <v>29.4</v>
      </c>
      <c r="G424" s="121">
        <v>198</v>
      </c>
      <c r="H424" s="142">
        <v>0.08</v>
      </c>
      <c r="I424" s="121">
        <v>10</v>
      </c>
      <c r="J424" s="144"/>
      <c r="K424" s="143">
        <v>0.4</v>
      </c>
      <c r="L424" s="121">
        <v>256</v>
      </c>
      <c r="M424" s="121">
        <v>212</v>
      </c>
      <c r="N424" s="121">
        <v>70</v>
      </c>
      <c r="O424" s="143">
        <v>0.8</v>
      </c>
    </row>
    <row r="425" spans="1:15" x14ac:dyDescent="0.3">
      <c r="A425" s="204" t="s">
        <v>56</v>
      </c>
      <c r="B425" s="204"/>
      <c r="C425" s="126">
        <v>1945</v>
      </c>
      <c r="D425" s="142">
        <v>73.459999999999994</v>
      </c>
      <c r="E425" s="142">
        <v>70.400000000000006</v>
      </c>
      <c r="F425" s="142">
        <v>220.39</v>
      </c>
      <c r="G425" s="142">
        <v>1832.16</v>
      </c>
      <c r="H425" s="142">
        <v>1.69</v>
      </c>
      <c r="I425" s="142">
        <v>201.91</v>
      </c>
      <c r="J425" s="143">
        <v>2246.8000000000002</v>
      </c>
      <c r="K425" s="143">
        <v>8.3000000000000007</v>
      </c>
      <c r="L425" s="142">
        <v>828.23</v>
      </c>
      <c r="M425" s="142">
        <v>1240.22</v>
      </c>
      <c r="N425" s="142">
        <v>315.11</v>
      </c>
      <c r="O425" s="142">
        <v>12.42</v>
      </c>
    </row>
    <row r="426" spans="1:15" s="139" customFormat="1" x14ac:dyDescent="0.3">
      <c r="A426" s="112" t="s">
        <v>74</v>
      </c>
      <c r="B426" s="110" t="s">
        <v>75</v>
      </c>
      <c r="C426" s="111"/>
      <c r="D426" s="111"/>
      <c r="E426" s="111"/>
      <c r="F426" s="111"/>
      <c r="G426" s="111"/>
      <c r="H426" s="227"/>
      <c r="I426" s="227"/>
      <c r="J426" s="230"/>
      <c r="K426" s="230"/>
      <c r="L426" s="230"/>
      <c r="M426" s="230"/>
      <c r="N426" s="230"/>
      <c r="O426" s="230"/>
    </row>
    <row r="427" spans="1:15" s="139" customFormat="1" x14ac:dyDescent="0.3">
      <c r="A427" s="112" t="s">
        <v>76</v>
      </c>
      <c r="B427" s="110" t="s">
        <v>261</v>
      </c>
      <c r="C427" s="111"/>
      <c r="D427" s="111"/>
      <c r="E427" s="111"/>
      <c r="F427" s="111"/>
      <c r="G427" s="111"/>
      <c r="H427" s="227"/>
      <c r="I427" s="227"/>
      <c r="J427" s="228"/>
      <c r="K427" s="228"/>
      <c r="L427" s="228"/>
      <c r="M427" s="228"/>
      <c r="N427" s="228"/>
      <c r="O427" s="228"/>
    </row>
    <row r="428" spans="1:15" s="139" customFormat="1" x14ac:dyDescent="0.3">
      <c r="A428" s="115" t="s">
        <v>27</v>
      </c>
      <c r="B428" s="116" t="s">
        <v>64</v>
      </c>
      <c r="C428" s="111"/>
      <c r="D428" s="111"/>
      <c r="E428" s="111"/>
      <c r="F428" s="111"/>
      <c r="G428" s="111"/>
      <c r="H428" s="140"/>
      <c r="I428" s="140"/>
      <c r="J428" s="111"/>
      <c r="K428" s="111"/>
      <c r="L428" s="111"/>
      <c r="M428" s="111"/>
      <c r="N428" s="111"/>
      <c r="O428" s="111"/>
    </row>
    <row r="429" spans="1:15" s="139" customFormat="1" x14ac:dyDescent="0.3">
      <c r="A429" s="115" t="s">
        <v>29</v>
      </c>
      <c r="B429" s="116">
        <v>3</v>
      </c>
      <c r="C429" s="111"/>
      <c r="D429" s="111"/>
      <c r="E429" s="111"/>
      <c r="F429" s="111"/>
      <c r="G429" s="111"/>
      <c r="H429" s="140"/>
      <c r="I429" s="140"/>
      <c r="J429" s="111"/>
      <c r="K429" s="111"/>
      <c r="L429" s="111"/>
      <c r="M429" s="111"/>
      <c r="N429" s="111"/>
      <c r="O429" s="111"/>
    </row>
    <row r="430" spans="1:15" x14ac:dyDescent="0.3">
      <c r="A430" s="200" t="s">
        <v>30</v>
      </c>
      <c r="B430" s="200" t="s">
        <v>31</v>
      </c>
      <c r="C430" s="200" t="s">
        <v>32</v>
      </c>
      <c r="D430" s="207" t="s">
        <v>33</v>
      </c>
      <c r="E430" s="207"/>
      <c r="F430" s="207"/>
      <c r="G430" s="200" t="s">
        <v>34</v>
      </c>
      <c r="H430" s="207" t="s">
        <v>35</v>
      </c>
      <c r="I430" s="207"/>
      <c r="J430" s="207"/>
      <c r="K430" s="207"/>
      <c r="L430" s="207" t="s">
        <v>36</v>
      </c>
      <c r="M430" s="207"/>
      <c r="N430" s="207"/>
      <c r="O430" s="207"/>
    </row>
    <row r="431" spans="1:15" x14ac:dyDescent="0.3">
      <c r="A431" s="202"/>
      <c r="B431" s="210"/>
      <c r="C431" s="202"/>
      <c r="D431" s="141" t="s">
        <v>37</v>
      </c>
      <c r="E431" s="141" t="s">
        <v>38</v>
      </c>
      <c r="F431" s="141" t="s">
        <v>39</v>
      </c>
      <c r="G431" s="202"/>
      <c r="H431" s="141" t="s">
        <v>40</v>
      </c>
      <c r="I431" s="141" t="s">
        <v>41</v>
      </c>
      <c r="J431" s="141" t="s">
        <v>42</v>
      </c>
      <c r="K431" s="141" t="s">
        <v>43</v>
      </c>
      <c r="L431" s="141" t="s">
        <v>44</v>
      </c>
      <c r="M431" s="141" t="s">
        <v>45</v>
      </c>
      <c r="N431" s="141" t="s">
        <v>46</v>
      </c>
      <c r="O431" s="141" t="s">
        <v>47</v>
      </c>
    </row>
    <row r="432" spans="1:15" x14ac:dyDescent="0.3">
      <c r="A432" s="124">
        <v>1</v>
      </c>
      <c r="B432" s="124">
        <v>2</v>
      </c>
      <c r="C432" s="124">
        <v>3</v>
      </c>
      <c r="D432" s="124">
        <v>4</v>
      </c>
      <c r="E432" s="124">
        <v>5</v>
      </c>
      <c r="F432" s="124">
        <v>6</v>
      </c>
      <c r="G432" s="124">
        <v>7</v>
      </c>
      <c r="H432" s="124">
        <v>8</v>
      </c>
      <c r="I432" s="124">
        <v>9</v>
      </c>
      <c r="J432" s="124">
        <v>10</v>
      </c>
      <c r="K432" s="124">
        <v>11</v>
      </c>
      <c r="L432" s="124">
        <v>12</v>
      </c>
      <c r="M432" s="124">
        <v>13</v>
      </c>
      <c r="N432" s="124">
        <v>14</v>
      </c>
      <c r="O432" s="124">
        <v>15</v>
      </c>
    </row>
    <row r="433" spans="1:15" s="139" customFormat="1" x14ac:dyDescent="0.3">
      <c r="A433" s="229" t="s">
        <v>48</v>
      </c>
      <c r="B433" s="229"/>
      <c r="C433" s="229"/>
      <c r="D433" s="229"/>
      <c r="E433" s="229"/>
      <c r="F433" s="229"/>
      <c r="G433" s="229"/>
      <c r="H433" s="229"/>
      <c r="I433" s="229"/>
      <c r="J433" s="229"/>
      <c r="K433" s="229"/>
      <c r="L433" s="229"/>
      <c r="M433" s="229"/>
      <c r="N433" s="229"/>
      <c r="O433" s="229"/>
    </row>
    <row r="434" spans="1:15" s="139" customFormat="1" x14ac:dyDescent="0.3">
      <c r="A434" s="121" t="s">
        <v>177</v>
      </c>
      <c r="B434" s="120" t="s">
        <v>49</v>
      </c>
      <c r="C434" s="121">
        <v>10</v>
      </c>
      <c r="D434" s="142">
        <v>0.08</v>
      </c>
      <c r="E434" s="142">
        <v>7.25</v>
      </c>
      <c r="F434" s="142">
        <v>0.13</v>
      </c>
      <c r="G434" s="143">
        <v>66.099999999999994</v>
      </c>
      <c r="H434" s="144"/>
      <c r="I434" s="144"/>
      <c r="J434" s="121">
        <v>45</v>
      </c>
      <c r="K434" s="143">
        <v>0.1</v>
      </c>
      <c r="L434" s="143">
        <v>2.4</v>
      </c>
      <c r="M434" s="121">
        <v>3</v>
      </c>
      <c r="N434" s="142">
        <v>0.05</v>
      </c>
      <c r="O434" s="142">
        <v>0.02</v>
      </c>
    </row>
    <row r="435" spans="1:15" s="139" customFormat="1" x14ac:dyDescent="0.3">
      <c r="A435" s="142" t="s">
        <v>245</v>
      </c>
      <c r="B435" s="120" t="s">
        <v>529</v>
      </c>
      <c r="C435" s="121">
        <v>90</v>
      </c>
      <c r="D435" s="142">
        <v>15.48</v>
      </c>
      <c r="E435" s="143">
        <v>15.5</v>
      </c>
      <c r="F435" s="142">
        <v>3.22</v>
      </c>
      <c r="G435" s="142">
        <v>214.44</v>
      </c>
      <c r="H435" s="142">
        <v>0.53</v>
      </c>
      <c r="I435" s="143">
        <v>3.1</v>
      </c>
      <c r="J435" s="121">
        <v>108</v>
      </c>
      <c r="K435" s="143">
        <v>3.2</v>
      </c>
      <c r="L435" s="142">
        <v>19.18</v>
      </c>
      <c r="M435" s="142">
        <v>162.03</v>
      </c>
      <c r="N435" s="143">
        <v>22.5</v>
      </c>
      <c r="O435" s="142">
        <v>2.29</v>
      </c>
    </row>
    <row r="436" spans="1:15" s="139" customFormat="1" x14ac:dyDescent="0.3">
      <c r="A436" s="121" t="s">
        <v>207</v>
      </c>
      <c r="B436" s="120" t="s">
        <v>143</v>
      </c>
      <c r="C436" s="121">
        <v>150</v>
      </c>
      <c r="D436" s="142">
        <v>5.83</v>
      </c>
      <c r="E436" s="142">
        <v>0.69</v>
      </c>
      <c r="F436" s="142">
        <v>37.369999999999997</v>
      </c>
      <c r="G436" s="142">
        <v>179.14</v>
      </c>
      <c r="H436" s="142">
        <v>0.09</v>
      </c>
      <c r="I436" s="144"/>
      <c r="J436" s="144"/>
      <c r="K436" s="143">
        <v>0.8</v>
      </c>
      <c r="L436" s="142">
        <v>11.91</v>
      </c>
      <c r="M436" s="142">
        <v>46.49</v>
      </c>
      <c r="N436" s="142">
        <v>8.59</v>
      </c>
      <c r="O436" s="142">
        <v>0.86</v>
      </c>
    </row>
    <row r="437" spans="1:15" x14ac:dyDescent="0.3">
      <c r="A437" s="121" t="s">
        <v>212</v>
      </c>
      <c r="B437" s="120" t="s">
        <v>12</v>
      </c>
      <c r="C437" s="121">
        <v>200</v>
      </c>
      <c r="D437" s="142">
        <v>3.87</v>
      </c>
      <c r="E437" s="143">
        <v>3.1</v>
      </c>
      <c r="F437" s="142">
        <v>16.190000000000001</v>
      </c>
      <c r="G437" s="142">
        <v>109.45</v>
      </c>
      <c r="H437" s="142">
        <v>0.04</v>
      </c>
      <c r="I437" s="143">
        <v>1.3</v>
      </c>
      <c r="J437" s="142">
        <v>22.12</v>
      </c>
      <c r="K437" s="142">
        <v>0.11</v>
      </c>
      <c r="L437" s="142">
        <v>125.45</v>
      </c>
      <c r="M437" s="143">
        <v>116.2</v>
      </c>
      <c r="N437" s="121">
        <v>31</v>
      </c>
      <c r="O437" s="142">
        <v>1.01</v>
      </c>
    </row>
    <row r="438" spans="1:15" x14ac:dyDescent="0.3">
      <c r="A438" s="142"/>
      <c r="B438" s="120" t="s">
        <v>104</v>
      </c>
      <c r="C438" s="121">
        <v>40</v>
      </c>
      <c r="D438" s="142">
        <v>3.16</v>
      </c>
      <c r="E438" s="143">
        <v>0.4</v>
      </c>
      <c r="F438" s="142">
        <v>19.32</v>
      </c>
      <c r="G438" s="121">
        <v>94</v>
      </c>
      <c r="H438" s="142">
        <v>0.06</v>
      </c>
      <c r="I438" s="144"/>
      <c r="J438" s="144"/>
      <c r="K438" s="142">
        <v>0.52</v>
      </c>
      <c r="L438" s="143">
        <v>9.1999999999999993</v>
      </c>
      <c r="M438" s="143">
        <v>34.799999999999997</v>
      </c>
      <c r="N438" s="143">
        <v>13.2</v>
      </c>
      <c r="O438" s="143">
        <v>0.8</v>
      </c>
    </row>
    <row r="439" spans="1:15" x14ac:dyDescent="0.3">
      <c r="A439" s="204" t="s">
        <v>52</v>
      </c>
      <c r="B439" s="204"/>
      <c r="C439" s="124">
        <v>490</v>
      </c>
      <c r="D439" s="142">
        <v>28.42</v>
      </c>
      <c r="E439" s="142">
        <v>26.94</v>
      </c>
      <c r="F439" s="142">
        <v>76.23</v>
      </c>
      <c r="G439" s="142">
        <v>663.13</v>
      </c>
      <c r="H439" s="142">
        <v>0.72</v>
      </c>
      <c r="I439" s="143">
        <v>4.4000000000000004</v>
      </c>
      <c r="J439" s="142">
        <v>175.12</v>
      </c>
      <c r="K439" s="142">
        <v>4.7300000000000004</v>
      </c>
      <c r="L439" s="142">
        <v>168.14</v>
      </c>
      <c r="M439" s="142">
        <v>362.52</v>
      </c>
      <c r="N439" s="142">
        <v>75.34</v>
      </c>
      <c r="O439" s="142">
        <v>4.9800000000000004</v>
      </c>
    </row>
    <row r="440" spans="1:15" x14ac:dyDescent="0.3">
      <c r="A440" s="229" t="s">
        <v>538</v>
      </c>
      <c r="B440" s="229"/>
      <c r="C440" s="229"/>
      <c r="D440" s="229"/>
      <c r="E440" s="229"/>
      <c r="F440" s="229"/>
      <c r="G440" s="229"/>
      <c r="H440" s="229"/>
      <c r="I440" s="229"/>
      <c r="J440" s="229"/>
      <c r="K440" s="229"/>
      <c r="L440" s="229"/>
      <c r="M440" s="229"/>
      <c r="N440" s="229"/>
      <c r="O440" s="229"/>
    </row>
    <row r="441" spans="1:15" x14ac:dyDescent="0.3">
      <c r="A441" s="121" t="s">
        <v>182</v>
      </c>
      <c r="B441" s="120" t="s">
        <v>100</v>
      </c>
      <c r="C441" s="121">
        <v>100</v>
      </c>
      <c r="D441" s="143">
        <v>1.5</v>
      </c>
      <c r="E441" s="143">
        <v>0.5</v>
      </c>
      <c r="F441" s="121">
        <v>21</v>
      </c>
      <c r="G441" s="121">
        <v>96</v>
      </c>
      <c r="H441" s="142">
        <v>0.04</v>
      </c>
      <c r="I441" s="121">
        <v>10</v>
      </c>
      <c r="J441" s="144"/>
      <c r="K441" s="143">
        <v>0.4</v>
      </c>
      <c r="L441" s="121">
        <v>8</v>
      </c>
      <c r="M441" s="121">
        <v>28</v>
      </c>
      <c r="N441" s="121">
        <v>42</v>
      </c>
      <c r="O441" s="143">
        <v>0.6</v>
      </c>
    </row>
    <row r="442" spans="1:15" s="139" customFormat="1" x14ac:dyDescent="0.3">
      <c r="A442" s="121"/>
      <c r="B442" s="120" t="s">
        <v>125</v>
      </c>
      <c r="C442" s="121">
        <v>200</v>
      </c>
      <c r="D442" s="143">
        <v>5.4</v>
      </c>
      <c r="E442" s="121">
        <v>5</v>
      </c>
      <c r="F442" s="143">
        <v>21.6</v>
      </c>
      <c r="G442" s="121">
        <v>158</v>
      </c>
      <c r="H442" s="142">
        <v>0.06</v>
      </c>
      <c r="I442" s="143">
        <v>1.8</v>
      </c>
      <c r="J442" s="121">
        <v>40</v>
      </c>
      <c r="K442" s="144"/>
      <c r="L442" s="121">
        <v>242</v>
      </c>
      <c r="M442" s="121">
        <v>188</v>
      </c>
      <c r="N442" s="121">
        <v>30</v>
      </c>
      <c r="O442" s="143">
        <v>0.2</v>
      </c>
    </row>
    <row r="443" spans="1:15" s="139" customFormat="1" x14ac:dyDescent="0.3">
      <c r="A443" s="204" t="s">
        <v>539</v>
      </c>
      <c r="B443" s="204"/>
      <c r="C443" s="124">
        <v>300</v>
      </c>
      <c r="D443" s="142">
        <v>6.9</v>
      </c>
      <c r="E443" s="142">
        <v>5.5</v>
      </c>
      <c r="F443" s="142">
        <v>42.6</v>
      </c>
      <c r="G443" s="121">
        <v>254</v>
      </c>
      <c r="H443" s="143">
        <v>0.1</v>
      </c>
      <c r="I443" s="143">
        <v>11.8</v>
      </c>
      <c r="J443" s="121">
        <v>40</v>
      </c>
      <c r="K443" s="143">
        <v>0.4</v>
      </c>
      <c r="L443" s="121">
        <v>250</v>
      </c>
      <c r="M443" s="121">
        <v>216</v>
      </c>
      <c r="N443" s="121">
        <v>72</v>
      </c>
      <c r="O443" s="143">
        <v>0.8</v>
      </c>
    </row>
    <row r="444" spans="1:15" s="139" customFormat="1" x14ac:dyDescent="0.3">
      <c r="A444" s="229" t="s">
        <v>13</v>
      </c>
      <c r="B444" s="229"/>
      <c r="C444" s="229"/>
      <c r="D444" s="229"/>
      <c r="E444" s="229"/>
      <c r="F444" s="229"/>
      <c r="G444" s="229"/>
      <c r="H444" s="229"/>
      <c r="I444" s="229"/>
      <c r="J444" s="229"/>
      <c r="K444" s="229"/>
      <c r="L444" s="229"/>
      <c r="M444" s="229"/>
      <c r="N444" s="229"/>
      <c r="O444" s="229"/>
    </row>
    <row r="445" spans="1:15" s="139" customFormat="1" x14ac:dyDescent="0.3">
      <c r="A445" s="121" t="s">
        <v>535</v>
      </c>
      <c r="B445" s="120" t="s">
        <v>528</v>
      </c>
      <c r="C445" s="121">
        <v>60</v>
      </c>
      <c r="D445" s="142">
        <v>0.86</v>
      </c>
      <c r="E445" s="142">
        <v>3.05</v>
      </c>
      <c r="F445" s="142">
        <v>5.0199999999999996</v>
      </c>
      <c r="G445" s="142">
        <v>50.88</v>
      </c>
      <c r="H445" s="142">
        <v>0.01</v>
      </c>
      <c r="I445" s="143">
        <v>5.7</v>
      </c>
      <c r="J445" s="142">
        <v>1.1399999999999999</v>
      </c>
      <c r="K445" s="142">
        <v>0.42</v>
      </c>
      <c r="L445" s="142">
        <v>21.83</v>
      </c>
      <c r="M445" s="142">
        <v>24.72</v>
      </c>
      <c r="N445" s="142">
        <v>12.58</v>
      </c>
      <c r="O445" s="142">
        <v>0.82</v>
      </c>
    </row>
    <row r="446" spans="1:15" s="139" customFormat="1" ht="16.5" customHeight="1" x14ac:dyDescent="0.3">
      <c r="A446" s="121" t="s">
        <v>427</v>
      </c>
      <c r="B446" s="120" t="s">
        <v>397</v>
      </c>
      <c r="C446" s="121">
        <v>210</v>
      </c>
      <c r="D446" s="142">
        <v>4.66</v>
      </c>
      <c r="E446" s="142">
        <v>6.75</v>
      </c>
      <c r="F446" s="143">
        <v>14.3</v>
      </c>
      <c r="G446" s="142">
        <v>136.75</v>
      </c>
      <c r="H446" s="142">
        <v>0.17</v>
      </c>
      <c r="I446" s="142">
        <v>10.45</v>
      </c>
      <c r="J446" s="142">
        <v>161.32</v>
      </c>
      <c r="K446" s="142">
        <v>2.33</v>
      </c>
      <c r="L446" s="142">
        <v>12.28</v>
      </c>
      <c r="M446" s="142">
        <v>76.89</v>
      </c>
      <c r="N446" s="143">
        <v>22.1</v>
      </c>
      <c r="O446" s="142">
        <v>1.04</v>
      </c>
    </row>
    <row r="447" spans="1:15" x14ac:dyDescent="0.3">
      <c r="A447" s="142" t="s">
        <v>534</v>
      </c>
      <c r="B447" s="120" t="s">
        <v>166</v>
      </c>
      <c r="C447" s="121">
        <v>90</v>
      </c>
      <c r="D447" s="142">
        <v>14.12</v>
      </c>
      <c r="E447" s="142">
        <v>14.22</v>
      </c>
      <c r="F447" s="142">
        <v>5.43</v>
      </c>
      <c r="G447" s="142">
        <v>203.99</v>
      </c>
      <c r="H447" s="142">
        <v>0.08</v>
      </c>
      <c r="I447" s="142">
        <v>2.29</v>
      </c>
      <c r="J447" s="142">
        <v>32.94</v>
      </c>
      <c r="K447" s="142">
        <v>2.37</v>
      </c>
      <c r="L447" s="142">
        <v>34.56</v>
      </c>
      <c r="M447" s="142">
        <v>146.29</v>
      </c>
      <c r="N447" s="142">
        <v>18.64</v>
      </c>
      <c r="O447" s="142">
        <v>0.78</v>
      </c>
    </row>
    <row r="448" spans="1:15" x14ac:dyDescent="0.3">
      <c r="A448" s="121" t="s">
        <v>438</v>
      </c>
      <c r="B448" s="120" t="s">
        <v>489</v>
      </c>
      <c r="C448" s="121">
        <v>150</v>
      </c>
      <c r="D448" s="142">
        <v>4.41</v>
      </c>
      <c r="E448" s="142">
        <v>1.1599999999999999</v>
      </c>
      <c r="F448" s="142">
        <v>19.989999999999998</v>
      </c>
      <c r="G448" s="143">
        <v>107.8</v>
      </c>
      <c r="H448" s="142">
        <v>0.15</v>
      </c>
      <c r="I448" s="144"/>
      <c r="J448" s="143">
        <v>0.7</v>
      </c>
      <c r="K448" s="142">
        <v>0.28000000000000003</v>
      </c>
      <c r="L448" s="142">
        <v>8.84</v>
      </c>
      <c r="M448" s="142">
        <v>104.68</v>
      </c>
      <c r="N448" s="142">
        <v>70.11</v>
      </c>
      <c r="O448" s="142">
        <v>2.36</v>
      </c>
    </row>
    <row r="449" spans="1:15" x14ac:dyDescent="0.3">
      <c r="A449" s="121" t="s">
        <v>201</v>
      </c>
      <c r="B449" s="120" t="s">
        <v>98</v>
      </c>
      <c r="C449" s="121">
        <v>200</v>
      </c>
      <c r="D449" s="142">
        <v>0.14000000000000001</v>
      </c>
      <c r="E449" s="143">
        <v>0.1</v>
      </c>
      <c r="F449" s="142">
        <v>12.62</v>
      </c>
      <c r="G449" s="142">
        <v>53.09</v>
      </c>
      <c r="H449" s="144"/>
      <c r="I449" s="121">
        <v>3</v>
      </c>
      <c r="J449" s="143">
        <v>1.6</v>
      </c>
      <c r="K449" s="143">
        <v>0.2</v>
      </c>
      <c r="L449" s="142">
        <v>5.33</v>
      </c>
      <c r="M449" s="143">
        <v>3.2</v>
      </c>
      <c r="N449" s="143">
        <v>1.4</v>
      </c>
      <c r="O449" s="142">
        <v>0.11</v>
      </c>
    </row>
    <row r="450" spans="1:15" x14ac:dyDescent="0.3">
      <c r="A450" s="142"/>
      <c r="B450" s="120" t="s">
        <v>104</v>
      </c>
      <c r="C450" s="121">
        <v>60</v>
      </c>
      <c r="D450" s="142">
        <v>4.74</v>
      </c>
      <c r="E450" s="143">
        <v>0.6</v>
      </c>
      <c r="F450" s="142">
        <v>28.98</v>
      </c>
      <c r="G450" s="121">
        <v>141</v>
      </c>
      <c r="H450" s="143">
        <v>0.1</v>
      </c>
      <c r="I450" s="144"/>
      <c r="J450" s="144"/>
      <c r="K450" s="142">
        <v>0.78</v>
      </c>
      <c r="L450" s="143">
        <v>13.8</v>
      </c>
      <c r="M450" s="143">
        <v>52.2</v>
      </c>
      <c r="N450" s="143">
        <v>19.8</v>
      </c>
      <c r="O450" s="143">
        <v>1.2</v>
      </c>
    </row>
    <row r="451" spans="1:15" x14ac:dyDescent="0.3">
      <c r="A451" s="204" t="s">
        <v>55</v>
      </c>
      <c r="B451" s="204"/>
      <c r="C451" s="124">
        <v>770</v>
      </c>
      <c r="D451" s="142">
        <v>28.93</v>
      </c>
      <c r="E451" s="142">
        <v>25.88</v>
      </c>
      <c r="F451" s="142">
        <v>86.34</v>
      </c>
      <c r="G451" s="142">
        <v>693.51</v>
      </c>
      <c r="H451" s="142">
        <v>0.51</v>
      </c>
      <c r="I451" s="142">
        <v>21.44</v>
      </c>
      <c r="J451" s="143">
        <v>197.7</v>
      </c>
      <c r="K451" s="142">
        <v>6.38</v>
      </c>
      <c r="L451" s="142">
        <v>96.64</v>
      </c>
      <c r="M451" s="142">
        <v>407.98</v>
      </c>
      <c r="N451" s="142">
        <v>144.63</v>
      </c>
      <c r="O451" s="142">
        <v>6.31</v>
      </c>
    </row>
    <row r="452" spans="1:15" x14ac:dyDescent="0.3">
      <c r="A452" s="229" t="s">
        <v>14</v>
      </c>
      <c r="B452" s="229"/>
      <c r="C452" s="229"/>
      <c r="D452" s="229"/>
      <c r="E452" s="229"/>
      <c r="F452" s="229"/>
      <c r="G452" s="229"/>
      <c r="H452" s="229"/>
      <c r="I452" s="229"/>
      <c r="J452" s="229"/>
      <c r="K452" s="229"/>
      <c r="L452" s="229"/>
      <c r="M452" s="229"/>
      <c r="N452" s="229"/>
      <c r="O452" s="229"/>
    </row>
    <row r="453" spans="1:15" x14ac:dyDescent="0.3">
      <c r="A453" s="146"/>
      <c r="B453" s="120" t="s">
        <v>136</v>
      </c>
      <c r="C453" s="121">
        <v>200</v>
      </c>
      <c r="D453" s="143">
        <v>5.4</v>
      </c>
      <c r="E453" s="121">
        <v>5</v>
      </c>
      <c r="F453" s="143">
        <v>21.6</v>
      </c>
      <c r="G453" s="121">
        <v>158</v>
      </c>
      <c r="H453" s="142">
        <v>0.06</v>
      </c>
      <c r="I453" s="143">
        <v>1.8</v>
      </c>
      <c r="J453" s="121">
        <v>40</v>
      </c>
      <c r="K453" s="144"/>
      <c r="L453" s="121">
        <v>242</v>
      </c>
      <c r="M453" s="121">
        <v>188</v>
      </c>
      <c r="N453" s="121">
        <v>30</v>
      </c>
      <c r="O453" s="143">
        <v>0.2</v>
      </c>
    </row>
    <row r="454" spans="1:15" x14ac:dyDescent="0.3">
      <c r="A454" s="121" t="s">
        <v>182</v>
      </c>
      <c r="B454" s="120" t="s">
        <v>100</v>
      </c>
      <c r="C454" s="121">
        <v>100</v>
      </c>
      <c r="D454" s="143">
        <v>1.5</v>
      </c>
      <c r="E454" s="143">
        <v>0.5</v>
      </c>
      <c r="F454" s="121">
        <v>21</v>
      </c>
      <c r="G454" s="121">
        <v>96</v>
      </c>
      <c r="H454" s="142">
        <v>0.04</v>
      </c>
      <c r="I454" s="121">
        <v>10</v>
      </c>
      <c r="J454" s="144"/>
      <c r="K454" s="143">
        <v>0.4</v>
      </c>
      <c r="L454" s="121">
        <v>8</v>
      </c>
      <c r="M454" s="121">
        <v>28</v>
      </c>
      <c r="N454" s="121">
        <v>42</v>
      </c>
      <c r="O454" s="143">
        <v>0.6</v>
      </c>
    </row>
    <row r="455" spans="1:15" x14ac:dyDescent="0.3">
      <c r="A455" s="204" t="s">
        <v>85</v>
      </c>
      <c r="B455" s="204"/>
      <c r="C455" s="124">
        <v>300</v>
      </c>
      <c r="D455" s="142">
        <v>6.9</v>
      </c>
      <c r="E455" s="142">
        <v>5.5</v>
      </c>
      <c r="F455" s="142">
        <v>42.6</v>
      </c>
      <c r="G455" s="121">
        <v>254</v>
      </c>
      <c r="H455" s="143">
        <v>0.1</v>
      </c>
      <c r="I455" s="143">
        <v>11.8</v>
      </c>
      <c r="J455" s="121">
        <v>40</v>
      </c>
      <c r="K455" s="143">
        <v>0.4</v>
      </c>
      <c r="L455" s="121">
        <v>250</v>
      </c>
      <c r="M455" s="121">
        <v>216</v>
      </c>
      <c r="N455" s="121">
        <v>72</v>
      </c>
      <c r="O455" s="143">
        <v>0.8</v>
      </c>
    </row>
    <row r="456" spans="1:15" x14ac:dyDescent="0.3">
      <c r="A456" s="204" t="s">
        <v>56</v>
      </c>
      <c r="B456" s="204"/>
      <c r="C456" s="126">
        <v>1860</v>
      </c>
      <c r="D456" s="142">
        <v>71.150000000000006</v>
      </c>
      <c r="E456" s="142">
        <v>63.82</v>
      </c>
      <c r="F456" s="142">
        <v>247.77</v>
      </c>
      <c r="G456" s="142">
        <v>1864.64</v>
      </c>
      <c r="H456" s="142">
        <v>1.43</v>
      </c>
      <c r="I456" s="142">
        <v>49.44</v>
      </c>
      <c r="J456" s="142">
        <v>452.82</v>
      </c>
      <c r="K456" s="142">
        <v>11.91</v>
      </c>
      <c r="L456" s="142">
        <v>764.78</v>
      </c>
      <c r="M456" s="143">
        <v>1202.5</v>
      </c>
      <c r="N456" s="142">
        <v>363.97</v>
      </c>
      <c r="O456" s="142">
        <v>12.89</v>
      </c>
    </row>
    <row r="457" spans="1:15" s="139" customFormat="1" x14ac:dyDescent="0.3">
      <c r="A457" s="112" t="s">
        <v>74</v>
      </c>
      <c r="B457" s="110" t="s">
        <v>75</v>
      </c>
      <c r="C457" s="111"/>
      <c r="D457" s="111"/>
      <c r="E457" s="111"/>
      <c r="F457" s="111"/>
      <c r="G457" s="111"/>
      <c r="H457" s="227"/>
      <c r="I457" s="227"/>
      <c r="J457" s="230"/>
      <c r="K457" s="230"/>
      <c r="L457" s="230"/>
      <c r="M457" s="230"/>
      <c r="N457" s="230"/>
      <c r="O457" s="230"/>
    </row>
    <row r="458" spans="1:15" s="139" customFormat="1" x14ac:dyDescent="0.3">
      <c r="A458" s="112" t="s">
        <v>76</v>
      </c>
      <c r="B458" s="110" t="s">
        <v>261</v>
      </c>
      <c r="C458" s="111"/>
      <c r="D458" s="111"/>
      <c r="E458" s="111"/>
      <c r="F458" s="111"/>
      <c r="G458" s="111"/>
      <c r="H458" s="227"/>
      <c r="I458" s="227"/>
      <c r="J458" s="228"/>
      <c r="K458" s="228"/>
      <c r="L458" s="228"/>
      <c r="M458" s="228"/>
      <c r="N458" s="228"/>
      <c r="O458" s="228"/>
    </row>
    <row r="459" spans="1:15" s="139" customFormat="1" x14ac:dyDescent="0.3">
      <c r="A459" s="115" t="s">
        <v>27</v>
      </c>
      <c r="B459" s="116" t="s">
        <v>28</v>
      </c>
      <c r="C459" s="111"/>
      <c r="D459" s="111"/>
      <c r="E459" s="111"/>
      <c r="F459" s="111"/>
      <c r="G459" s="111"/>
      <c r="H459" s="140"/>
      <c r="I459" s="140"/>
      <c r="J459" s="111"/>
      <c r="K459" s="111"/>
      <c r="L459" s="111"/>
      <c r="M459" s="111"/>
      <c r="N459" s="111"/>
      <c r="O459" s="111"/>
    </row>
    <row r="460" spans="1:15" s="139" customFormat="1" x14ac:dyDescent="0.3">
      <c r="A460" s="115" t="s">
        <v>29</v>
      </c>
      <c r="B460" s="116">
        <v>4</v>
      </c>
      <c r="C460" s="111"/>
      <c r="D460" s="111"/>
      <c r="E460" s="111"/>
      <c r="F460" s="111"/>
      <c r="G460" s="111"/>
      <c r="H460" s="140"/>
      <c r="I460" s="140"/>
      <c r="J460" s="111"/>
      <c r="K460" s="111"/>
      <c r="L460" s="111"/>
      <c r="M460" s="111"/>
      <c r="N460" s="111"/>
      <c r="O460" s="111"/>
    </row>
    <row r="461" spans="1:15" x14ac:dyDescent="0.3">
      <c r="A461" s="200" t="s">
        <v>30</v>
      </c>
      <c r="B461" s="200" t="s">
        <v>31</v>
      </c>
      <c r="C461" s="200" t="s">
        <v>32</v>
      </c>
      <c r="D461" s="207" t="s">
        <v>33</v>
      </c>
      <c r="E461" s="207"/>
      <c r="F461" s="207"/>
      <c r="G461" s="200" t="s">
        <v>34</v>
      </c>
      <c r="H461" s="207" t="s">
        <v>35</v>
      </c>
      <c r="I461" s="207"/>
      <c r="J461" s="207"/>
      <c r="K461" s="207"/>
      <c r="L461" s="207" t="s">
        <v>36</v>
      </c>
      <c r="M461" s="207"/>
      <c r="N461" s="207"/>
      <c r="O461" s="207"/>
    </row>
    <row r="462" spans="1:15" x14ac:dyDescent="0.3">
      <c r="A462" s="202"/>
      <c r="B462" s="210"/>
      <c r="C462" s="202"/>
      <c r="D462" s="141" t="s">
        <v>37</v>
      </c>
      <c r="E462" s="141" t="s">
        <v>38</v>
      </c>
      <c r="F462" s="141" t="s">
        <v>39</v>
      </c>
      <c r="G462" s="202"/>
      <c r="H462" s="141" t="s">
        <v>40</v>
      </c>
      <c r="I462" s="141" t="s">
        <v>41</v>
      </c>
      <c r="J462" s="141" t="s">
        <v>42</v>
      </c>
      <c r="K462" s="141" t="s">
        <v>43</v>
      </c>
      <c r="L462" s="141" t="s">
        <v>44</v>
      </c>
      <c r="M462" s="141" t="s">
        <v>45</v>
      </c>
      <c r="N462" s="141" t="s">
        <v>46</v>
      </c>
      <c r="O462" s="141" t="s">
        <v>47</v>
      </c>
    </row>
    <row r="463" spans="1:15" x14ac:dyDescent="0.3">
      <c r="A463" s="124">
        <v>1</v>
      </c>
      <c r="B463" s="124">
        <v>2</v>
      </c>
      <c r="C463" s="124">
        <v>3</v>
      </c>
      <c r="D463" s="124">
        <v>4</v>
      </c>
      <c r="E463" s="124">
        <v>5</v>
      </c>
      <c r="F463" s="124">
        <v>6</v>
      </c>
      <c r="G463" s="124">
        <v>7</v>
      </c>
      <c r="H463" s="124">
        <v>8</v>
      </c>
      <c r="I463" s="124">
        <v>9</v>
      </c>
      <c r="J463" s="124">
        <v>10</v>
      </c>
      <c r="K463" s="124">
        <v>11</v>
      </c>
      <c r="L463" s="124">
        <v>12</v>
      </c>
      <c r="M463" s="124">
        <v>13</v>
      </c>
      <c r="N463" s="124">
        <v>14</v>
      </c>
      <c r="O463" s="124">
        <v>15</v>
      </c>
    </row>
    <row r="464" spans="1:15" s="139" customFormat="1" x14ac:dyDescent="0.3">
      <c r="A464" s="229" t="s">
        <v>48</v>
      </c>
      <c r="B464" s="229"/>
      <c r="C464" s="229"/>
      <c r="D464" s="229"/>
      <c r="E464" s="229"/>
      <c r="F464" s="229"/>
      <c r="G464" s="229"/>
      <c r="H464" s="229"/>
      <c r="I464" s="229"/>
      <c r="J464" s="229"/>
      <c r="K464" s="229"/>
      <c r="L464" s="229"/>
      <c r="M464" s="229"/>
      <c r="N464" s="229"/>
      <c r="O464" s="229"/>
    </row>
    <row r="465" spans="1:15" s="139" customFormat="1" x14ac:dyDescent="0.3">
      <c r="A465" s="121" t="s">
        <v>177</v>
      </c>
      <c r="B465" s="120" t="s">
        <v>49</v>
      </c>
      <c r="C465" s="121">
        <v>10</v>
      </c>
      <c r="D465" s="142">
        <v>0.08</v>
      </c>
      <c r="E465" s="142">
        <v>7.25</v>
      </c>
      <c r="F465" s="142">
        <v>0.13</v>
      </c>
      <c r="G465" s="143">
        <v>66.099999999999994</v>
      </c>
      <c r="H465" s="144"/>
      <c r="I465" s="144"/>
      <c r="J465" s="121">
        <v>45</v>
      </c>
      <c r="K465" s="143">
        <v>0.1</v>
      </c>
      <c r="L465" s="143">
        <v>2.4</v>
      </c>
      <c r="M465" s="121">
        <v>3</v>
      </c>
      <c r="N465" s="142">
        <v>0.05</v>
      </c>
      <c r="O465" s="142">
        <v>0.02</v>
      </c>
    </row>
    <row r="466" spans="1:15" s="139" customFormat="1" x14ac:dyDescent="0.3">
      <c r="A466" s="121" t="s">
        <v>422</v>
      </c>
      <c r="B466" s="120" t="s">
        <v>343</v>
      </c>
      <c r="C466" s="121">
        <v>70</v>
      </c>
      <c r="D466" s="142">
        <v>7.69</v>
      </c>
      <c r="E466" s="142">
        <v>9.94</v>
      </c>
      <c r="F466" s="142">
        <v>1.35</v>
      </c>
      <c r="G466" s="142">
        <v>125.69</v>
      </c>
      <c r="H466" s="142">
        <v>0.05</v>
      </c>
      <c r="I466" s="142">
        <v>0.26</v>
      </c>
      <c r="J466" s="121">
        <v>150</v>
      </c>
      <c r="K466" s="142">
        <v>1.68</v>
      </c>
      <c r="L466" s="142">
        <v>55.54</v>
      </c>
      <c r="M466" s="142">
        <v>125.73</v>
      </c>
      <c r="N466" s="142">
        <v>9.56</v>
      </c>
      <c r="O466" s="142">
        <v>1.43</v>
      </c>
    </row>
    <row r="467" spans="1:15" s="139" customFormat="1" x14ac:dyDescent="0.3">
      <c r="A467" s="121" t="s">
        <v>229</v>
      </c>
      <c r="B467" s="120" t="s">
        <v>90</v>
      </c>
      <c r="C467" s="121">
        <v>210</v>
      </c>
      <c r="D467" s="142">
        <v>5.74</v>
      </c>
      <c r="E467" s="142">
        <v>6.53</v>
      </c>
      <c r="F467" s="142">
        <v>45.44</v>
      </c>
      <c r="G467" s="142">
        <v>264.14</v>
      </c>
      <c r="H467" s="142">
        <v>7.0000000000000007E-2</v>
      </c>
      <c r="I467" s="143">
        <v>1.3</v>
      </c>
      <c r="J467" s="143">
        <v>44.5</v>
      </c>
      <c r="K467" s="142">
        <v>0.31</v>
      </c>
      <c r="L467" s="142">
        <v>126.57</v>
      </c>
      <c r="M467" s="142">
        <v>151.88</v>
      </c>
      <c r="N467" s="142">
        <v>34.14</v>
      </c>
      <c r="O467" s="142">
        <v>0.56000000000000005</v>
      </c>
    </row>
    <row r="468" spans="1:15" x14ac:dyDescent="0.3">
      <c r="A468" s="142" t="s">
        <v>197</v>
      </c>
      <c r="B468" s="120" t="s">
        <v>60</v>
      </c>
      <c r="C468" s="121">
        <v>200</v>
      </c>
      <c r="D468" s="143">
        <v>0.3</v>
      </c>
      <c r="E468" s="142">
        <v>0.06</v>
      </c>
      <c r="F468" s="143">
        <v>12.5</v>
      </c>
      <c r="G468" s="142">
        <v>53.93</v>
      </c>
      <c r="H468" s="144"/>
      <c r="I468" s="143">
        <v>30.1</v>
      </c>
      <c r="J468" s="142">
        <v>25.01</v>
      </c>
      <c r="K468" s="142">
        <v>0.11</v>
      </c>
      <c r="L468" s="142">
        <v>7.08</v>
      </c>
      <c r="M468" s="142">
        <v>8.75</v>
      </c>
      <c r="N468" s="142">
        <v>4.91</v>
      </c>
      <c r="O468" s="142">
        <v>0.94</v>
      </c>
    </row>
    <row r="469" spans="1:15" x14ac:dyDescent="0.3">
      <c r="A469" s="142"/>
      <c r="B469" s="120" t="s">
        <v>104</v>
      </c>
      <c r="C469" s="121">
        <v>40</v>
      </c>
      <c r="D469" s="142">
        <v>3.16</v>
      </c>
      <c r="E469" s="143">
        <v>0.4</v>
      </c>
      <c r="F469" s="142">
        <v>19.32</v>
      </c>
      <c r="G469" s="121">
        <v>94</v>
      </c>
      <c r="H469" s="142">
        <v>0.06</v>
      </c>
      <c r="I469" s="144"/>
      <c r="J469" s="144"/>
      <c r="K469" s="142">
        <v>0.52</v>
      </c>
      <c r="L469" s="143">
        <v>9.1999999999999993</v>
      </c>
      <c r="M469" s="143">
        <v>34.799999999999997</v>
      </c>
      <c r="N469" s="143">
        <v>13.2</v>
      </c>
      <c r="O469" s="143">
        <v>0.8</v>
      </c>
    </row>
    <row r="470" spans="1:15" x14ac:dyDescent="0.3">
      <c r="A470" s="204" t="s">
        <v>52</v>
      </c>
      <c r="B470" s="204"/>
      <c r="C470" s="124">
        <v>530</v>
      </c>
      <c r="D470" s="142">
        <v>16.97</v>
      </c>
      <c r="E470" s="142">
        <v>24.18</v>
      </c>
      <c r="F470" s="142">
        <v>78.739999999999995</v>
      </c>
      <c r="G470" s="142">
        <v>603.86</v>
      </c>
      <c r="H470" s="142">
        <v>0.18</v>
      </c>
      <c r="I470" s="142">
        <v>31.66</v>
      </c>
      <c r="J470" s="142">
        <v>264.51</v>
      </c>
      <c r="K470" s="142">
        <v>2.72</v>
      </c>
      <c r="L470" s="142">
        <v>200.79</v>
      </c>
      <c r="M470" s="142">
        <v>324.16000000000003</v>
      </c>
      <c r="N470" s="142">
        <v>61.86</v>
      </c>
      <c r="O470" s="142">
        <v>3.75</v>
      </c>
    </row>
    <row r="471" spans="1:15" x14ac:dyDescent="0.3">
      <c r="A471" s="229" t="s">
        <v>538</v>
      </c>
      <c r="B471" s="229"/>
      <c r="C471" s="229"/>
      <c r="D471" s="229"/>
      <c r="E471" s="229"/>
      <c r="F471" s="229"/>
      <c r="G471" s="229"/>
      <c r="H471" s="229"/>
      <c r="I471" s="229"/>
      <c r="J471" s="229"/>
      <c r="K471" s="229"/>
      <c r="L471" s="229"/>
      <c r="M471" s="229"/>
      <c r="N471" s="229"/>
      <c r="O471" s="229"/>
    </row>
    <row r="472" spans="1:15" x14ac:dyDescent="0.3">
      <c r="A472" s="121" t="s">
        <v>182</v>
      </c>
      <c r="B472" s="120" t="s">
        <v>100</v>
      </c>
      <c r="C472" s="121">
        <v>100</v>
      </c>
      <c r="D472" s="143">
        <v>1.5</v>
      </c>
      <c r="E472" s="143">
        <v>0.5</v>
      </c>
      <c r="F472" s="121">
        <v>21</v>
      </c>
      <c r="G472" s="121">
        <v>96</v>
      </c>
      <c r="H472" s="142">
        <v>0.04</v>
      </c>
      <c r="I472" s="121">
        <v>10</v>
      </c>
      <c r="J472" s="144"/>
      <c r="K472" s="143">
        <v>0.4</v>
      </c>
      <c r="L472" s="121">
        <v>8</v>
      </c>
      <c r="M472" s="121">
        <v>28</v>
      </c>
      <c r="N472" s="121">
        <v>42</v>
      </c>
      <c r="O472" s="143">
        <v>0.6</v>
      </c>
    </row>
    <row r="473" spans="1:15" x14ac:dyDescent="0.3">
      <c r="A473" s="121" t="s">
        <v>189</v>
      </c>
      <c r="B473" s="120" t="s">
        <v>25</v>
      </c>
      <c r="C473" s="121">
        <v>200</v>
      </c>
      <c r="D473" s="142">
        <v>1.82</v>
      </c>
      <c r="E473" s="142">
        <v>1.42</v>
      </c>
      <c r="F473" s="142">
        <v>13.74</v>
      </c>
      <c r="G473" s="142">
        <v>75.650000000000006</v>
      </c>
      <c r="H473" s="142">
        <v>0.02</v>
      </c>
      <c r="I473" s="142">
        <v>0.83</v>
      </c>
      <c r="J473" s="142">
        <v>12.82</v>
      </c>
      <c r="K473" s="142">
        <v>0.06</v>
      </c>
      <c r="L473" s="142">
        <v>72.48</v>
      </c>
      <c r="M473" s="142">
        <v>58.64</v>
      </c>
      <c r="N473" s="142">
        <v>12.24</v>
      </c>
      <c r="O473" s="142">
        <v>0.91</v>
      </c>
    </row>
    <row r="474" spans="1:15" s="139" customFormat="1" x14ac:dyDescent="0.3">
      <c r="A474" s="204" t="s">
        <v>539</v>
      </c>
      <c r="B474" s="204"/>
      <c r="C474" s="124">
        <v>300</v>
      </c>
      <c r="D474" s="142">
        <v>3.32</v>
      </c>
      <c r="E474" s="142">
        <v>1.92</v>
      </c>
      <c r="F474" s="142">
        <v>34.74</v>
      </c>
      <c r="G474" s="142">
        <v>171.65</v>
      </c>
      <c r="H474" s="142">
        <v>0.06</v>
      </c>
      <c r="I474" s="142">
        <v>10.83</v>
      </c>
      <c r="J474" s="142">
        <v>12.82</v>
      </c>
      <c r="K474" s="142">
        <v>0.46</v>
      </c>
      <c r="L474" s="142">
        <v>80.48</v>
      </c>
      <c r="M474" s="142">
        <v>86.64</v>
      </c>
      <c r="N474" s="142">
        <v>54.24</v>
      </c>
      <c r="O474" s="142">
        <v>1.51</v>
      </c>
    </row>
    <row r="475" spans="1:15" s="139" customFormat="1" x14ac:dyDescent="0.3">
      <c r="A475" s="229" t="s">
        <v>13</v>
      </c>
      <c r="B475" s="229"/>
      <c r="C475" s="229"/>
      <c r="D475" s="229"/>
      <c r="E475" s="229"/>
      <c r="F475" s="229"/>
      <c r="G475" s="229"/>
      <c r="H475" s="229"/>
      <c r="I475" s="229"/>
      <c r="J475" s="229"/>
      <c r="K475" s="229"/>
      <c r="L475" s="229"/>
      <c r="M475" s="229"/>
      <c r="N475" s="229"/>
      <c r="O475" s="229"/>
    </row>
    <row r="476" spans="1:15" s="139" customFormat="1" x14ac:dyDescent="0.3">
      <c r="A476" s="121" t="s">
        <v>530</v>
      </c>
      <c r="B476" s="120" t="s">
        <v>493</v>
      </c>
      <c r="C476" s="121">
        <v>60</v>
      </c>
      <c r="D476" s="143">
        <v>1.4</v>
      </c>
      <c r="E476" s="142">
        <v>4.18</v>
      </c>
      <c r="F476" s="142">
        <v>6.21</v>
      </c>
      <c r="G476" s="142">
        <v>69.02</v>
      </c>
      <c r="H476" s="142">
        <v>0.05</v>
      </c>
      <c r="I476" s="142">
        <v>18.350000000000001</v>
      </c>
      <c r="J476" s="142">
        <v>242.88</v>
      </c>
      <c r="K476" s="142">
        <v>1.97</v>
      </c>
      <c r="L476" s="142">
        <v>23.83</v>
      </c>
      <c r="M476" s="142">
        <v>33.47</v>
      </c>
      <c r="N476" s="142">
        <v>17.03</v>
      </c>
      <c r="O476" s="142">
        <v>0.64</v>
      </c>
    </row>
    <row r="477" spans="1:15" s="139" customFormat="1" x14ac:dyDescent="0.3">
      <c r="A477" s="142" t="s">
        <v>108</v>
      </c>
      <c r="B477" s="120" t="s">
        <v>419</v>
      </c>
      <c r="C477" s="121">
        <v>225</v>
      </c>
      <c r="D477" s="142">
        <v>6.24</v>
      </c>
      <c r="E477" s="142">
        <v>7.74</v>
      </c>
      <c r="F477" s="142">
        <v>8.84</v>
      </c>
      <c r="G477" s="142">
        <v>130.54000000000002</v>
      </c>
      <c r="H477" s="142">
        <v>0.29000000000000004</v>
      </c>
      <c r="I477" s="142">
        <v>16.940000000000001</v>
      </c>
      <c r="J477" s="142">
        <v>181.68</v>
      </c>
      <c r="K477" s="142">
        <v>1.0900000000000001</v>
      </c>
      <c r="L477" s="143">
        <v>32.67</v>
      </c>
      <c r="M477" s="142">
        <v>84.17</v>
      </c>
      <c r="N477" s="142">
        <v>21.81</v>
      </c>
      <c r="O477" s="142">
        <v>0.96</v>
      </c>
    </row>
    <row r="478" spans="1:15" x14ac:dyDescent="0.3">
      <c r="A478" s="121" t="s">
        <v>184</v>
      </c>
      <c r="B478" s="120" t="s">
        <v>109</v>
      </c>
      <c r="C478" s="121">
        <v>90</v>
      </c>
      <c r="D478" s="142">
        <v>14.01</v>
      </c>
      <c r="E478" s="142">
        <v>14.06</v>
      </c>
      <c r="F478" s="142">
        <v>5.25</v>
      </c>
      <c r="G478" s="142">
        <v>204.01</v>
      </c>
      <c r="H478" s="142">
        <v>0.47</v>
      </c>
      <c r="I478" s="142">
        <v>4.1900000000000004</v>
      </c>
      <c r="J478" s="121">
        <v>18</v>
      </c>
      <c r="K478" s="142">
        <v>2.38</v>
      </c>
      <c r="L478" s="142">
        <v>30.88</v>
      </c>
      <c r="M478" s="142">
        <v>155.51</v>
      </c>
      <c r="N478" s="142">
        <v>21.41</v>
      </c>
      <c r="O478" s="142">
        <v>2.12</v>
      </c>
    </row>
    <row r="479" spans="1:15" x14ac:dyDescent="0.3">
      <c r="A479" s="121" t="s">
        <v>228</v>
      </c>
      <c r="B479" s="120" t="s">
        <v>149</v>
      </c>
      <c r="C479" s="121">
        <v>150</v>
      </c>
      <c r="D479" s="142">
        <v>3.27</v>
      </c>
      <c r="E479" s="142">
        <v>4.71</v>
      </c>
      <c r="F479" s="142">
        <v>22.03</v>
      </c>
      <c r="G479" s="142">
        <v>144.03</v>
      </c>
      <c r="H479" s="142">
        <v>0.16</v>
      </c>
      <c r="I479" s="143">
        <v>25.9</v>
      </c>
      <c r="J479" s="143">
        <v>31.4</v>
      </c>
      <c r="K479" s="143">
        <v>0.2</v>
      </c>
      <c r="L479" s="142">
        <v>43.44</v>
      </c>
      <c r="M479" s="142">
        <v>96.82</v>
      </c>
      <c r="N479" s="143">
        <v>32.799999999999997</v>
      </c>
      <c r="O479" s="143">
        <v>1.2</v>
      </c>
    </row>
    <row r="480" spans="1:15" x14ac:dyDescent="0.3">
      <c r="A480" s="142" t="s">
        <v>220</v>
      </c>
      <c r="B480" s="120" t="s">
        <v>66</v>
      </c>
      <c r="C480" s="121">
        <v>200</v>
      </c>
      <c r="D480" s="142">
        <v>0.78</v>
      </c>
      <c r="E480" s="142">
        <v>0.05</v>
      </c>
      <c r="F480" s="142">
        <v>18.63</v>
      </c>
      <c r="G480" s="142">
        <v>78.69</v>
      </c>
      <c r="H480" s="142">
        <v>0.02</v>
      </c>
      <c r="I480" s="143">
        <v>0.6</v>
      </c>
      <c r="J480" s="142">
        <v>87.45</v>
      </c>
      <c r="K480" s="142">
        <v>0.83</v>
      </c>
      <c r="L480" s="142">
        <v>24.33</v>
      </c>
      <c r="M480" s="143">
        <v>21.9</v>
      </c>
      <c r="N480" s="142">
        <v>15.75</v>
      </c>
      <c r="O480" s="142">
        <v>0.51</v>
      </c>
    </row>
    <row r="481" spans="1:15" x14ac:dyDescent="0.3">
      <c r="A481" s="142"/>
      <c r="B481" s="120" t="s">
        <v>104</v>
      </c>
      <c r="C481" s="121">
        <v>60</v>
      </c>
      <c r="D481" s="142">
        <v>4.74</v>
      </c>
      <c r="E481" s="143">
        <v>0.6</v>
      </c>
      <c r="F481" s="142">
        <v>28.98</v>
      </c>
      <c r="G481" s="121">
        <v>141</v>
      </c>
      <c r="H481" s="143">
        <v>0.1</v>
      </c>
      <c r="I481" s="144"/>
      <c r="J481" s="144"/>
      <c r="K481" s="142">
        <v>0.78</v>
      </c>
      <c r="L481" s="143">
        <v>13.8</v>
      </c>
      <c r="M481" s="143">
        <v>52.2</v>
      </c>
      <c r="N481" s="143">
        <v>19.8</v>
      </c>
      <c r="O481" s="143">
        <v>1.2</v>
      </c>
    </row>
    <row r="482" spans="1:15" x14ac:dyDescent="0.3">
      <c r="A482" s="204" t="s">
        <v>55</v>
      </c>
      <c r="B482" s="204"/>
      <c r="C482" s="124">
        <v>785</v>
      </c>
      <c r="D482" s="142">
        <v>30.44</v>
      </c>
      <c r="E482" s="142">
        <v>31.34</v>
      </c>
      <c r="F482" s="142">
        <v>89.94</v>
      </c>
      <c r="G482" s="142">
        <v>767.29</v>
      </c>
      <c r="H482" s="142">
        <v>1.0900000000000001</v>
      </c>
      <c r="I482" s="142">
        <v>65.98</v>
      </c>
      <c r="J482" s="142">
        <v>561.41</v>
      </c>
      <c r="K482" s="142">
        <v>7.25</v>
      </c>
      <c r="L482" s="142">
        <v>168.95</v>
      </c>
      <c r="M482" s="142">
        <v>444.07</v>
      </c>
      <c r="N482" s="143">
        <v>128.6</v>
      </c>
      <c r="O482" s="142">
        <v>6.63</v>
      </c>
    </row>
    <row r="483" spans="1:15" x14ac:dyDescent="0.3">
      <c r="A483" s="229" t="s">
        <v>14</v>
      </c>
      <c r="B483" s="229"/>
      <c r="C483" s="229"/>
      <c r="D483" s="229"/>
      <c r="E483" s="229"/>
      <c r="F483" s="229"/>
      <c r="G483" s="229"/>
      <c r="H483" s="229"/>
      <c r="I483" s="229"/>
      <c r="J483" s="229"/>
      <c r="K483" s="229"/>
      <c r="L483" s="229"/>
      <c r="M483" s="229"/>
      <c r="N483" s="229"/>
      <c r="O483" s="229"/>
    </row>
    <row r="484" spans="1:15" x14ac:dyDescent="0.3">
      <c r="A484" s="121" t="s">
        <v>197</v>
      </c>
      <c r="B484" s="120" t="s">
        <v>345</v>
      </c>
      <c r="C484" s="121">
        <v>200</v>
      </c>
      <c r="D484" s="143">
        <v>0.2</v>
      </c>
      <c r="E484" s="142">
        <v>0.02</v>
      </c>
      <c r="F484" s="142">
        <v>11.05</v>
      </c>
      <c r="G484" s="142">
        <v>45.41</v>
      </c>
      <c r="H484" s="144"/>
      <c r="I484" s="143">
        <v>0.1</v>
      </c>
      <c r="J484" s="143">
        <v>0.5</v>
      </c>
      <c r="K484" s="144"/>
      <c r="L484" s="142">
        <v>5.28</v>
      </c>
      <c r="M484" s="142">
        <v>8.24</v>
      </c>
      <c r="N484" s="143">
        <v>4.4000000000000004</v>
      </c>
      <c r="O484" s="142">
        <v>0.85</v>
      </c>
    </row>
    <row r="485" spans="1:15" x14ac:dyDescent="0.3">
      <c r="A485" s="121" t="s">
        <v>182</v>
      </c>
      <c r="B485" s="120" t="s">
        <v>100</v>
      </c>
      <c r="C485" s="121">
        <v>100</v>
      </c>
      <c r="D485" s="143">
        <v>1.5</v>
      </c>
      <c r="E485" s="143">
        <v>0.5</v>
      </c>
      <c r="F485" s="121">
        <v>21</v>
      </c>
      <c r="G485" s="121">
        <v>96</v>
      </c>
      <c r="H485" s="142">
        <v>0.04</v>
      </c>
      <c r="I485" s="121">
        <v>10</v>
      </c>
      <c r="J485" s="144"/>
      <c r="K485" s="143">
        <v>0.4</v>
      </c>
      <c r="L485" s="121">
        <v>8</v>
      </c>
      <c r="M485" s="121">
        <v>28</v>
      </c>
      <c r="N485" s="121">
        <v>42</v>
      </c>
      <c r="O485" s="143">
        <v>0.6</v>
      </c>
    </row>
    <row r="486" spans="1:15" x14ac:dyDescent="0.3">
      <c r="A486" s="204" t="s">
        <v>85</v>
      </c>
      <c r="B486" s="204"/>
      <c r="C486" s="124">
        <v>300</v>
      </c>
      <c r="D486" s="142">
        <v>1.7</v>
      </c>
      <c r="E486" s="142">
        <v>0.52</v>
      </c>
      <c r="F486" s="142">
        <v>32.049999999999997</v>
      </c>
      <c r="G486" s="142">
        <v>141.41</v>
      </c>
      <c r="H486" s="142">
        <v>0.04</v>
      </c>
      <c r="I486" s="143">
        <v>10.1</v>
      </c>
      <c r="J486" s="143">
        <v>0.5</v>
      </c>
      <c r="K486" s="143">
        <v>0.4</v>
      </c>
      <c r="L486" s="142">
        <v>13.28</v>
      </c>
      <c r="M486" s="142">
        <v>36.24</v>
      </c>
      <c r="N486" s="143">
        <v>46.4</v>
      </c>
      <c r="O486" s="142">
        <v>1.45</v>
      </c>
    </row>
    <row r="487" spans="1:15" x14ac:dyDescent="0.3">
      <c r="A487" s="204" t="s">
        <v>56</v>
      </c>
      <c r="B487" s="204"/>
      <c r="C487" s="126">
        <v>1915</v>
      </c>
      <c r="D487" s="142">
        <v>52.43</v>
      </c>
      <c r="E487" s="142">
        <v>57.96</v>
      </c>
      <c r="F487" s="142">
        <v>235.47</v>
      </c>
      <c r="G487" s="142">
        <v>1684.21</v>
      </c>
      <c r="H487" s="142">
        <v>1.37</v>
      </c>
      <c r="I487" s="142">
        <v>118.57</v>
      </c>
      <c r="J487" s="142">
        <v>839.24</v>
      </c>
      <c r="K487" s="142">
        <v>10.83</v>
      </c>
      <c r="L487" s="143">
        <v>463.5</v>
      </c>
      <c r="M487" s="142">
        <v>891.11</v>
      </c>
      <c r="N487" s="143">
        <v>291.10000000000002</v>
      </c>
      <c r="O487" s="142">
        <v>13.34</v>
      </c>
    </row>
    <row r="488" spans="1:15" s="139" customFormat="1" x14ac:dyDescent="0.3">
      <c r="A488" s="112" t="s">
        <v>74</v>
      </c>
      <c r="B488" s="110" t="s">
        <v>75</v>
      </c>
      <c r="C488" s="111"/>
      <c r="D488" s="111"/>
      <c r="E488" s="111"/>
      <c r="F488" s="111"/>
      <c r="G488" s="111"/>
      <c r="H488" s="227"/>
      <c r="I488" s="227"/>
      <c r="J488" s="230"/>
      <c r="K488" s="230"/>
      <c r="L488" s="230"/>
      <c r="M488" s="230"/>
      <c r="N488" s="230"/>
      <c r="O488" s="230"/>
    </row>
    <row r="489" spans="1:15" s="139" customFormat="1" x14ac:dyDescent="0.3">
      <c r="A489" s="112" t="s">
        <v>76</v>
      </c>
      <c r="B489" s="110" t="s">
        <v>261</v>
      </c>
      <c r="C489" s="111"/>
      <c r="D489" s="111"/>
      <c r="E489" s="111"/>
      <c r="F489" s="111"/>
      <c r="G489" s="111"/>
      <c r="H489" s="227"/>
      <c r="I489" s="227"/>
      <c r="J489" s="228"/>
      <c r="K489" s="228"/>
      <c r="L489" s="228"/>
      <c r="M489" s="228"/>
      <c r="N489" s="228"/>
      <c r="O489" s="228"/>
    </row>
    <row r="490" spans="1:15" s="139" customFormat="1" x14ac:dyDescent="0.3">
      <c r="A490" s="115" t="s">
        <v>27</v>
      </c>
      <c r="B490" s="116" t="s">
        <v>57</v>
      </c>
      <c r="C490" s="111"/>
      <c r="D490" s="111"/>
      <c r="E490" s="111"/>
      <c r="F490" s="111"/>
      <c r="G490" s="111"/>
      <c r="H490" s="140"/>
      <c r="I490" s="140"/>
      <c r="J490" s="111"/>
      <c r="K490" s="111"/>
      <c r="L490" s="111"/>
      <c r="M490" s="111"/>
      <c r="N490" s="111"/>
      <c r="O490" s="111"/>
    </row>
    <row r="491" spans="1:15" s="139" customFormat="1" x14ac:dyDescent="0.3">
      <c r="A491" s="115" t="s">
        <v>29</v>
      </c>
      <c r="B491" s="116">
        <v>4</v>
      </c>
      <c r="C491" s="111"/>
      <c r="D491" s="111"/>
      <c r="E491" s="111"/>
      <c r="F491" s="111"/>
      <c r="G491" s="111"/>
      <c r="H491" s="140"/>
      <c r="I491" s="140"/>
      <c r="J491" s="111"/>
      <c r="K491" s="111"/>
      <c r="L491" s="111"/>
      <c r="M491" s="111"/>
      <c r="N491" s="111"/>
      <c r="O491" s="111"/>
    </row>
    <row r="492" spans="1:15" s="139" customFormat="1" x14ac:dyDescent="0.3">
      <c r="A492" s="200" t="s">
        <v>30</v>
      </c>
      <c r="B492" s="200" t="s">
        <v>31</v>
      </c>
      <c r="C492" s="200" t="s">
        <v>32</v>
      </c>
      <c r="D492" s="207" t="s">
        <v>33</v>
      </c>
      <c r="E492" s="207"/>
      <c r="F492" s="207"/>
      <c r="G492" s="200" t="s">
        <v>34</v>
      </c>
      <c r="H492" s="207" t="s">
        <v>35</v>
      </c>
      <c r="I492" s="207"/>
      <c r="J492" s="207"/>
      <c r="K492" s="207"/>
      <c r="L492" s="207" t="s">
        <v>36</v>
      </c>
      <c r="M492" s="207"/>
      <c r="N492" s="207"/>
      <c r="O492" s="207"/>
    </row>
    <row r="493" spans="1:15" s="139" customFormat="1" x14ac:dyDescent="0.3">
      <c r="A493" s="202"/>
      <c r="B493" s="210"/>
      <c r="C493" s="202"/>
      <c r="D493" s="141" t="s">
        <v>37</v>
      </c>
      <c r="E493" s="141" t="s">
        <v>38</v>
      </c>
      <c r="F493" s="141" t="s">
        <v>39</v>
      </c>
      <c r="G493" s="202"/>
      <c r="H493" s="141" t="s">
        <v>40</v>
      </c>
      <c r="I493" s="141" t="s">
        <v>41</v>
      </c>
      <c r="J493" s="141" t="s">
        <v>42</v>
      </c>
      <c r="K493" s="141" t="s">
        <v>43</v>
      </c>
      <c r="L493" s="141" t="s">
        <v>44</v>
      </c>
      <c r="M493" s="141" t="s">
        <v>45</v>
      </c>
      <c r="N493" s="141" t="s">
        <v>46</v>
      </c>
      <c r="O493" s="141" t="s">
        <v>47</v>
      </c>
    </row>
    <row r="494" spans="1:15" s="139" customFormat="1" x14ac:dyDescent="0.3">
      <c r="A494" s="124">
        <v>1</v>
      </c>
      <c r="B494" s="124">
        <v>2</v>
      </c>
      <c r="C494" s="124">
        <v>3</v>
      </c>
      <c r="D494" s="124">
        <v>4</v>
      </c>
      <c r="E494" s="124">
        <v>5</v>
      </c>
      <c r="F494" s="124">
        <v>6</v>
      </c>
      <c r="G494" s="124">
        <v>7</v>
      </c>
      <c r="H494" s="124">
        <v>8</v>
      </c>
      <c r="I494" s="124">
        <v>9</v>
      </c>
      <c r="J494" s="124">
        <v>10</v>
      </c>
      <c r="K494" s="124">
        <v>11</v>
      </c>
      <c r="L494" s="124">
        <v>12</v>
      </c>
      <c r="M494" s="124">
        <v>13</v>
      </c>
      <c r="N494" s="124">
        <v>14</v>
      </c>
      <c r="O494" s="124">
        <v>15</v>
      </c>
    </row>
    <row r="495" spans="1:15" s="139" customFormat="1" x14ac:dyDescent="0.3">
      <c r="A495" s="229" t="s">
        <v>48</v>
      </c>
      <c r="B495" s="229"/>
      <c r="C495" s="229"/>
      <c r="D495" s="229"/>
      <c r="E495" s="229"/>
      <c r="F495" s="229"/>
      <c r="G495" s="229"/>
      <c r="H495" s="229"/>
      <c r="I495" s="229"/>
      <c r="J495" s="229"/>
      <c r="K495" s="229"/>
      <c r="L495" s="229"/>
      <c r="M495" s="229"/>
      <c r="N495" s="229"/>
      <c r="O495" s="229"/>
    </row>
    <row r="496" spans="1:15" x14ac:dyDescent="0.3">
      <c r="A496" s="121" t="s">
        <v>177</v>
      </c>
      <c r="B496" s="120" t="s">
        <v>49</v>
      </c>
      <c r="C496" s="121">
        <v>10</v>
      </c>
      <c r="D496" s="142">
        <v>0.08</v>
      </c>
      <c r="E496" s="142">
        <v>7.25</v>
      </c>
      <c r="F496" s="142">
        <v>0.13</v>
      </c>
      <c r="G496" s="143">
        <v>66.099999999999994</v>
      </c>
      <c r="H496" s="144"/>
      <c r="I496" s="144"/>
      <c r="J496" s="121">
        <v>45</v>
      </c>
      <c r="K496" s="143">
        <v>0.1</v>
      </c>
      <c r="L496" s="143">
        <v>2.4</v>
      </c>
      <c r="M496" s="121">
        <v>3</v>
      </c>
      <c r="N496" s="142">
        <v>0.05</v>
      </c>
      <c r="O496" s="142">
        <v>0.02</v>
      </c>
    </row>
    <row r="497" spans="1:15" ht="33" x14ac:dyDescent="0.3">
      <c r="A497" s="121" t="s">
        <v>210</v>
      </c>
      <c r="B497" s="120" t="s">
        <v>169</v>
      </c>
      <c r="C497" s="121">
        <v>230</v>
      </c>
      <c r="D497" s="142">
        <v>24.44</v>
      </c>
      <c r="E497" s="142">
        <v>11.27</v>
      </c>
      <c r="F497" s="142">
        <v>53.06</v>
      </c>
      <c r="G497" s="142">
        <v>415.01</v>
      </c>
      <c r="H497" s="142">
        <v>0.15000000000000002</v>
      </c>
      <c r="I497" s="142">
        <v>0.5</v>
      </c>
      <c r="J497" s="142">
        <v>79.95</v>
      </c>
      <c r="K497" s="143">
        <v>1.1500000000000001</v>
      </c>
      <c r="L497" s="142">
        <v>176.10000000000002</v>
      </c>
      <c r="M497" s="142">
        <v>276.67</v>
      </c>
      <c r="N497" s="143">
        <v>32.74</v>
      </c>
      <c r="O497" s="142">
        <v>1.35</v>
      </c>
    </row>
    <row r="498" spans="1:15" x14ac:dyDescent="0.3">
      <c r="A498" s="121" t="s">
        <v>189</v>
      </c>
      <c r="B498" s="120" t="s">
        <v>25</v>
      </c>
      <c r="C498" s="121">
        <v>200</v>
      </c>
      <c r="D498" s="142">
        <v>1.82</v>
      </c>
      <c r="E498" s="142">
        <v>1.42</v>
      </c>
      <c r="F498" s="142">
        <v>13.74</v>
      </c>
      <c r="G498" s="142">
        <v>75.650000000000006</v>
      </c>
      <c r="H498" s="142">
        <v>0.02</v>
      </c>
      <c r="I498" s="142">
        <v>0.83</v>
      </c>
      <c r="J498" s="142">
        <v>12.82</v>
      </c>
      <c r="K498" s="142">
        <v>0.06</v>
      </c>
      <c r="L498" s="142">
        <v>72.48</v>
      </c>
      <c r="M498" s="142">
        <v>58.64</v>
      </c>
      <c r="N498" s="142">
        <v>12.24</v>
      </c>
      <c r="O498" s="142">
        <v>0.91</v>
      </c>
    </row>
    <row r="499" spans="1:15" x14ac:dyDescent="0.3">
      <c r="A499" s="121" t="s">
        <v>190</v>
      </c>
      <c r="B499" s="120" t="s">
        <v>104</v>
      </c>
      <c r="C499" s="121">
        <v>50</v>
      </c>
      <c r="D499" s="142">
        <v>3.95</v>
      </c>
      <c r="E499" s="143">
        <v>0.5</v>
      </c>
      <c r="F499" s="142">
        <v>24.15</v>
      </c>
      <c r="G499" s="143">
        <v>117.5</v>
      </c>
      <c r="H499" s="142">
        <v>0.08</v>
      </c>
      <c r="I499" s="144"/>
      <c r="J499" s="144"/>
      <c r="K499" s="142">
        <v>0.65</v>
      </c>
      <c r="L499" s="143">
        <v>11.5</v>
      </c>
      <c r="M499" s="143">
        <v>43.5</v>
      </c>
      <c r="N499" s="143">
        <v>16.5</v>
      </c>
      <c r="O499" s="121">
        <v>1</v>
      </c>
    </row>
    <row r="500" spans="1:15" x14ac:dyDescent="0.3">
      <c r="A500" s="204" t="s">
        <v>52</v>
      </c>
      <c r="B500" s="204"/>
      <c r="C500" s="124">
        <v>490</v>
      </c>
      <c r="D500" s="142">
        <v>30.29</v>
      </c>
      <c r="E500" s="142">
        <v>20.440000000000001</v>
      </c>
      <c r="F500" s="142">
        <v>91.08</v>
      </c>
      <c r="G500" s="142">
        <v>674.26</v>
      </c>
      <c r="H500" s="142">
        <v>0.25</v>
      </c>
      <c r="I500" s="142">
        <v>1.33</v>
      </c>
      <c r="J500" s="142">
        <v>137.77000000000001</v>
      </c>
      <c r="K500" s="142">
        <v>1.96</v>
      </c>
      <c r="L500" s="142">
        <v>262.48</v>
      </c>
      <c r="M500" s="142">
        <v>381.81</v>
      </c>
      <c r="N500" s="142">
        <v>61.53</v>
      </c>
      <c r="O500" s="142">
        <v>3.28</v>
      </c>
    </row>
    <row r="501" spans="1:15" s="139" customFormat="1" x14ac:dyDescent="0.3">
      <c r="A501" s="229" t="s">
        <v>538</v>
      </c>
      <c r="B501" s="229"/>
      <c r="C501" s="229"/>
      <c r="D501" s="229"/>
      <c r="E501" s="229"/>
      <c r="F501" s="229"/>
      <c r="G501" s="229"/>
      <c r="H501" s="229"/>
      <c r="I501" s="229"/>
      <c r="J501" s="229"/>
      <c r="K501" s="229"/>
      <c r="L501" s="229"/>
      <c r="M501" s="229"/>
      <c r="N501" s="229"/>
      <c r="O501" s="229"/>
    </row>
    <row r="502" spans="1:15" s="139" customFormat="1" x14ac:dyDescent="0.3">
      <c r="A502" s="121" t="s">
        <v>182</v>
      </c>
      <c r="B502" s="120" t="s">
        <v>100</v>
      </c>
      <c r="C502" s="121">
        <v>100</v>
      </c>
      <c r="D502" s="143">
        <v>1.5</v>
      </c>
      <c r="E502" s="143">
        <v>0.5</v>
      </c>
      <c r="F502" s="121">
        <v>21</v>
      </c>
      <c r="G502" s="121">
        <v>96</v>
      </c>
      <c r="H502" s="142">
        <v>0.04</v>
      </c>
      <c r="I502" s="121">
        <v>10</v>
      </c>
      <c r="J502" s="144"/>
      <c r="K502" s="143">
        <v>0.4</v>
      </c>
      <c r="L502" s="121">
        <v>8</v>
      </c>
      <c r="M502" s="121">
        <v>28</v>
      </c>
      <c r="N502" s="121">
        <v>42</v>
      </c>
      <c r="O502" s="143">
        <v>0.6</v>
      </c>
    </row>
    <row r="503" spans="1:15" s="139" customFormat="1" x14ac:dyDescent="0.3">
      <c r="A503" s="145"/>
      <c r="B503" s="120" t="s">
        <v>152</v>
      </c>
      <c r="C503" s="121">
        <v>200</v>
      </c>
      <c r="D503" s="143">
        <v>5.8</v>
      </c>
      <c r="E503" s="121">
        <v>5</v>
      </c>
      <c r="F503" s="143">
        <v>8.1999999999999993</v>
      </c>
      <c r="G503" s="121">
        <v>106</v>
      </c>
      <c r="H503" s="142">
        <v>0.06</v>
      </c>
      <c r="I503" s="143">
        <v>1.6</v>
      </c>
      <c r="J503" s="121">
        <v>40</v>
      </c>
      <c r="K503" s="144"/>
      <c r="L503" s="121">
        <v>236</v>
      </c>
      <c r="M503" s="121">
        <v>192</v>
      </c>
      <c r="N503" s="121">
        <v>32</v>
      </c>
      <c r="O503" s="143">
        <v>0.2</v>
      </c>
    </row>
    <row r="504" spans="1:15" s="139" customFormat="1" x14ac:dyDescent="0.3">
      <c r="A504" s="204" t="s">
        <v>539</v>
      </c>
      <c r="B504" s="204"/>
      <c r="C504" s="124">
        <v>300</v>
      </c>
      <c r="D504" s="142">
        <v>7.3</v>
      </c>
      <c r="E504" s="142">
        <v>5.5</v>
      </c>
      <c r="F504" s="142">
        <v>29.2</v>
      </c>
      <c r="G504" s="121">
        <v>202</v>
      </c>
      <c r="H504" s="143">
        <v>0.1</v>
      </c>
      <c r="I504" s="143">
        <v>11.6</v>
      </c>
      <c r="J504" s="121">
        <v>40</v>
      </c>
      <c r="K504" s="143">
        <v>0.4</v>
      </c>
      <c r="L504" s="121">
        <v>244</v>
      </c>
      <c r="M504" s="121">
        <v>220</v>
      </c>
      <c r="N504" s="121">
        <v>74</v>
      </c>
      <c r="O504" s="143">
        <v>0.8</v>
      </c>
    </row>
    <row r="505" spans="1:15" s="139" customFormat="1" ht="16.5" customHeight="1" x14ac:dyDescent="0.3">
      <c r="A505" s="229" t="s">
        <v>13</v>
      </c>
      <c r="B505" s="229"/>
      <c r="C505" s="229"/>
      <c r="D505" s="229"/>
      <c r="E505" s="229"/>
      <c r="F505" s="229"/>
      <c r="G505" s="229"/>
      <c r="H505" s="229"/>
      <c r="I505" s="229"/>
      <c r="J505" s="229"/>
      <c r="K505" s="229"/>
      <c r="L505" s="229"/>
      <c r="M505" s="229"/>
      <c r="N505" s="229"/>
      <c r="O505" s="229"/>
    </row>
    <row r="506" spans="1:15" x14ac:dyDescent="0.3">
      <c r="A506" s="121" t="s">
        <v>432</v>
      </c>
      <c r="B506" s="120" t="s">
        <v>137</v>
      </c>
      <c r="C506" s="121">
        <v>60</v>
      </c>
      <c r="D506" s="142">
        <v>3.64</v>
      </c>
      <c r="E506" s="142">
        <v>3.49</v>
      </c>
      <c r="F506" s="142">
        <v>7.37</v>
      </c>
      <c r="G506" s="142">
        <v>75.709999999999994</v>
      </c>
      <c r="H506" s="142">
        <v>0.08</v>
      </c>
      <c r="I506" s="142">
        <v>8.3800000000000008</v>
      </c>
      <c r="J506" s="142">
        <v>302.61</v>
      </c>
      <c r="K506" s="142">
        <v>1.75</v>
      </c>
      <c r="L506" s="142">
        <v>14.49</v>
      </c>
      <c r="M506" s="142">
        <v>67.42</v>
      </c>
      <c r="N506" s="142">
        <v>27.75</v>
      </c>
      <c r="O506" s="142">
        <v>0.61</v>
      </c>
    </row>
    <row r="507" spans="1:15" ht="33" x14ac:dyDescent="0.3">
      <c r="A507" s="121" t="s">
        <v>435</v>
      </c>
      <c r="B507" s="120" t="s">
        <v>97</v>
      </c>
      <c r="C507" s="121">
        <v>210</v>
      </c>
      <c r="D507" s="143">
        <v>4.33</v>
      </c>
      <c r="E507" s="142">
        <v>8.83</v>
      </c>
      <c r="F507" s="142">
        <v>16.779999999999998</v>
      </c>
      <c r="G507" s="142">
        <v>159.22</v>
      </c>
      <c r="H507" s="142">
        <v>0.2</v>
      </c>
      <c r="I507" s="143">
        <v>13.799999999999999</v>
      </c>
      <c r="J507" s="143">
        <v>181.8</v>
      </c>
      <c r="K507" s="142">
        <v>2.88</v>
      </c>
      <c r="L507" s="142">
        <v>15.34</v>
      </c>
      <c r="M507" s="142">
        <v>82.28</v>
      </c>
      <c r="N507" s="142">
        <v>23.58</v>
      </c>
      <c r="O507" s="143">
        <v>1.25</v>
      </c>
    </row>
    <row r="508" spans="1:15" x14ac:dyDescent="0.3">
      <c r="A508" s="142" t="s">
        <v>236</v>
      </c>
      <c r="B508" s="120" t="s">
        <v>172</v>
      </c>
      <c r="C508" s="121">
        <v>240</v>
      </c>
      <c r="D508" s="142">
        <v>22.18</v>
      </c>
      <c r="E508" s="143">
        <v>19.399999999999999</v>
      </c>
      <c r="F508" s="142">
        <v>20.53</v>
      </c>
      <c r="G508" s="142">
        <v>347.62</v>
      </c>
      <c r="H508" s="142">
        <v>1.06</v>
      </c>
      <c r="I508" s="142">
        <v>51.03</v>
      </c>
      <c r="J508" s="142">
        <v>323.29000000000002</v>
      </c>
      <c r="K508" s="142">
        <v>1.96</v>
      </c>
      <c r="L508" s="142">
        <v>42.21</v>
      </c>
      <c r="M508" s="142">
        <v>246.28</v>
      </c>
      <c r="N508" s="142">
        <v>53.47</v>
      </c>
      <c r="O508" s="142">
        <v>2.92</v>
      </c>
    </row>
    <row r="509" spans="1:15" x14ac:dyDescent="0.3">
      <c r="A509" s="144" t="s">
        <v>208</v>
      </c>
      <c r="B509" s="120" t="s">
        <v>68</v>
      </c>
      <c r="C509" s="121">
        <v>200</v>
      </c>
      <c r="D509" s="142">
        <v>0.49</v>
      </c>
      <c r="E509" s="142">
        <v>0.16</v>
      </c>
      <c r="F509" s="142">
        <v>21.67</v>
      </c>
      <c r="G509" s="142">
        <v>93.99</v>
      </c>
      <c r="H509" s="142">
        <v>0.02</v>
      </c>
      <c r="I509" s="142">
        <v>84.59</v>
      </c>
      <c r="J509" s="142">
        <v>69.459999999999994</v>
      </c>
      <c r="K509" s="142">
        <v>0.36</v>
      </c>
      <c r="L509" s="142">
        <v>12.16</v>
      </c>
      <c r="M509" s="142">
        <v>12.32</v>
      </c>
      <c r="N509" s="142">
        <v>4.9800000000000004</v>
      </c>
      <c r="O509" s="142">
        <v>0.54</v>
      </c>
    </row>
    <row r="510" spans="1:15" x14ac:dyDescent="0.3">
      <c r="A510" s="142"/>
      <c r="B510" s="120" t="s">
        <v>104</v>
      </c>
      <c r="C510" s="121">
        <v>60</v>
      </c>
      <c r="D510" s="142">
        <v>4.74</v>
      </c>
      <c r="E510" s="143">
        <v>0.6</v>
      </c>
      <c r="F510" s="142">
        <v>28.98</v>
      </c>
      <c r="G510" s="121">
        <v>141</v>
      </c>
      <c r="H510" s="143">
        <v>0.1</v>
      </c>
      <c r="I510" s="144"/>
      <c r="J510" s="144"/>
      <c r="K510" s="142">
        <v>0.78</v>
      </c>
      <c r="L510" s="143">
        <v>13.8</v>
      </c>
      <c r="M510" s="143">
        <v>52.2</v>
      </c>
      <c r="N510" s="143">
        <v>19.8</v>
      </c>
      <c r="O510" s="143">
        <v>1.2</v>
      </c>
    </row>
    <row r="511" spans="1:15" x14ac:dyDescent="0.3">
      <c r="A511" s="204" t="s">
        <v>55</v>
      </c>
      <c r="B511" s="204"/>
      <c r="C511" s="124">
        <v>770</v>
      </c>
      <c r="D511" s="142">
        <v>35.380000000000003</v>
      </c>
      <c r="E511" s="142">
        <v>32.479999999999997</v>
      </c>
      <c r="F511" s="142">
        <v>95.33</v>
      </c>
      <c r="G511" s="142">
        <v>817.54</v>
      </c>
      <c r="H511" s="142">
        <v>1.46</v>
      </c>
      <c r="I511" s="143">
        <v>157.80000000000001</v>
      </c>
      <c r="J511" s="142">
        <v>877.16</v>
      </c>
      <c r="K511" s="142">
        <v>7.73</v>
      </c>
      <c r="L511" s="121">
        <v>98</v>
      </c>
      <c r="M511" s="143">
        <v>460.5</v>
      </c>
      <c r="N511" s="142">
        <v>129.58000000000001</v>
      </c>
      <c r="O511" s="142">
        <v>6.52</v>
      </c>
    </row>
    <row r="512" spans="1:15" x14ac:dyDescent="0.3">
      <c r="A512" s="229" t="s">
        <v>14</v>
      </c>
      <c r="B512" s="229"/>
      <c r="C512" s="229"/>
      <c r="D512" s="229"/>
      <c r="E512" s="229"/>
      <c r="F512" s="229"/>
      <c r="G512" s="229"/>
      <c r="H512" s="229"/>
      <c r="I512" s="229"/>
      <c r="J512" s="229"/>
      <c r="K512" s="229"/>
      <c r="L512" s="229"/>
      <c r="M512" s="229"/>
      <c r="N512" s="229"/>
      <c r="O512" s="229"/>
    </row>
    <row r="513" spans="1:15" x14ac:dyDescent="0.3">
      <c r="A513" s="142"/>
      <c r="B513" s="120" t="s">
        <v>103</v>
      </c>
      <c r="C513" s="121">
        <v>200</v>
      </c>
      <c r="D513" s="121">
        <v>6</v>
      </c>
      <c r="E513" s="121">
        <v>5</v>
      </c>
      <c r="F513" s="143">
        <v>8.4</v>
      </c>
      <c r="G513" s="121">
        <v>102</v>
      </c>
      <c r="H513" s="142">
        <v>0.04</v>
      </c>
      <c r="I513" s="144"/>
      <c r="J513" s="144"/>
      <c r="K513" s="144"/>
      <c r="L513" s="121">
        <v>248</v>
      </c>
      <c r="M513" s="121">
        <v>184</v>
      </c>
      <c r="N513" s="121">
        <v>28</v>
      </c>
      <c r="O513" s="143">
        <v>0.2</v>
      </c>
    </row>
    <row r="514" spans="1:15" x14ac:dyDescent="0.3">
      <c r="A514" s="121" t="s">
        <v>182</v>
      </c>
      <c r="B514" s="120" t="s">
        <v>100</v>
      </c>
      <c r="C514" s="121">
        <v>100</v>
      </c>
      <c r="D514" s="143">
        <v>1.5</v>
      </c>
      <c r="E514" s="143">
        <v>0.5</v>
      </c>
      <c r="F514" s="121">
        <v>21</v>
      </c>
      <c r="G514" s="121">
        <v>96</v>
      </c>
      <c r="H514" s="142">
        <v>0.04</v>
      </c>
      <c r="I514" s="121">
        <v>10</v>
      </c>
      <c r="J514" s="144"/>
      <c r="K514" s="143">
        <v>0.4</v>
      </c>
      <c r="L514" s="121">
        <v>8</v>
      </c>
      <c r="M514" s="121">
        <v>28</v>
      </c>
      <c r="N514" s="121">
        <v>42</v>
      </c>
      <c r="O514" s="143">
        <v>0.6</v>
      </c>
    </row>
    <row r="515" spans="1:15" x14ac:dyDescent="0.3">
      <c r="A515" s="204" t="s">
        <v>85</v>
      </c>
      <c r="B515" s="204"/>
      <c r="C515" s="124">
        <v>300</v>
      </c>
      <c r="D515" s="142">
        <v>7.5</v>
      </c>
      <c r="E515" s="142">
        <v>5.5</v>
      </c>
      <c r="F515" s="142">
        <v>29.4</v>
      </c>
      <c r="G515" s="121">
        <v>198</v>
      </c>
      <c r="H515" s="142">
        <v>0.08</v>
      </c>
      <c r="I515" s="121">
        <v>10</v>
      </c>
      <c r="J515" s="144"/>
      <c r="K515" s="143">
        <v>0.4</v>
      </c>
      <c r="L515" s="121">
        <v>256</v>
      </c>
      <c r="M515" s="121">
        <v>212</v>
      </c>
      <c r="N515" s="121">
        <v>70</v>
      </c>
      <c r="O515" s="143">
        <v>0.8</v>
      </c>
    </row>
    <row r="516" spans="1:15" x14ac:dyDescent="0.3">
      <c r="A516" s="204" t="s">
        <v>56</v>
      </c>
      <c r="B516" s="204"/>
      <c r="C516" s="126">
        <v>1860</v>
      </c>
      <c r="D516" s="142">
        <v>80.47</v>
      </c>
      <c r="E516" s="142">
        <v>63.92</v>
      </c>
      <c r="F516" s="142">
        <v>245.01</v>
      </c>
      <c r="G516" s="143">
        <v>1891.8</v>
      </c>
      <c r="H516" s="142">
        <v>1.89</v>
      </c>
      <c r="I516" s="142">
        <v>180.73</v>
      </c>
      <c r="J516" s="142">
        <v>1054.93</v>
      </c>
      <c r="K516" s="142">
        <v>10.49</v>
      </c>
      <c r="L516" s="142">
        <v>860.48</v>
      </c>
      <c r="M516" s="142">
        <v>1274.31</v>
      </c>
      <c r="N516" s="142">
        <v>335.11</v>
      </c>
      <c r="O516" s="143">
        <v>11.4</v>
      </c>
    </row>
    <row r="517" spans="1:15" s="139" customFormat="1" x14ac:dyDescent="0.3">
      <c r="A517" s="112" t="s">
        <v>74</v>
      </c>
      <c r="B517" s="110" t="s">
        <v>75</v>
      </c>
      <c r="C517" s="111"/>
      <c r="D517" s="111"/>
      <c r="E517" s="111"/>
      <c r="F517" s="111"/>
      <c r="G517" s="111"/>
      <c r="H517" s="227"/>
      <c r="I517" s="227"/>
      <c r="J517" s="230"/>
      <c r="K517" s="230"/>
      <c r="L517" s="230"/>
      <c r="M517" s="230"/>
      <c r="N517" s="230"/>
      <c r="O517" s="230"/>
    </row>
    <row r="518" spans="1:15" s="139" customFormat="1" x14ac:dyDescent="0.3">
      <c r="A518" s="112" t="s">
        <v>76</v>
      </c>
      <c r="B518" s="110" t="s">
        <v>261</v>
      </c>
      <c r="C518" s="111"/>
      <c r="D518" s="111"/>
      <c r="E518" s="111"/>
      <c r="F518" s="111"/>
      <c r="G518" s="111"/>
      <c r="H518" s="227"/>
      <c r="I518" s="227"/>
      <c r="J518" s="228"/>
      <c r="K518" s="228"/>
      <c r="L518" s="228"/>
      <c r="M518" s="228"/>
      <c r="N518" s="228"/>
      <c r="O518" s="228"/>
    </row>
    <row r="519" spans="1:15" s="139" customFormat="1" x14ac:dyDescent="0.3">
      <c r="A519" s="115" t="s">
        <v>27</v>
      </c>
      <c r="B519" s="116" t="s">
        <v>59</v>
      </c>
      <c r="C519" s="111"/>
      <c r="D519" s="111"/>
      <c r="E519" s="111"/>
      <c r="F519" s="111"/>
      <c r="G519" s="111"/>
      <c r="H519" s="140"/>
      <c r="I519" s="140"/>
      <c r="J519" s="111"/>
      <c r="K519" s="111"/>
      <c r="L519" s="111"/>
      <c r="M519" s="111"/>
      <c r="N519" s="111"/>
      <c r="O519" s="111"/>
    </row>
    <row r="520" spans="1:15" s="139" customFormat="1" x14ac:dyDescent="0.3">
      <c r="A520" s="115" t="s">
        <v>29</v>
      </c>
      <c r="B520" s="116">
        <v>4</v>
      </c>
      <c r="C520" s="111"/>
      <c r="D520" s="111"/>
      <c r="E520" s="111"/>
      <c r="F520" s="111"/>
      <c r="G520" s="111"/>
      <c r="H520" s="140"/>
      <c r="I520" s="140"/>
      <c r="J520" s="111"/>
      <c r="K520" s="111"/>
      <c r="L520" s="111"/>
      <c r="M520" s="111"/>
      <c r="N520" s="111"/>
      <c r="O520" s="111"/>
    </row>
    <row r="521" spans="1:15" s="139" customFormat="1" x14ac:dyDescent="0.3">
      <c r="A521" s="200" t="s">
        <v>30</v>
      </c>
      <c r="B521" s="200" t="s">
        <v>31</v>
      </c>
      <c r="C521" s="200" t="s">
        <v>32</v>
      </c>
      <c r="D521" s="207" t="s">
        <v>33</v>
      </c>
      <c r="E521" s="207"/>
      <c r="F521" s="207"/>
      <c r="G521" s="200" t="s">
        <v>34</v>
      </c>
      <c r="H521" s="207" t="s">
        <v>35</v>
      </c>
      <c r="I521" s="207"/>
      <c r="J521" s="207"/>
      <c r="K521" s="207"/>
      <c r="L521" s="207" t="s">
        <v>36</v>
      </c>
      <c r="M521" s="207"/>
      <c r="N521" s="207"/>
      <c r="O521" s="207"/>
    </row>
    <row r="522" spans="1:15" s="139" customFormat="1" x14ac:dyDescent="0.3">
      <c r="A522" s="202"/>
      <c r="B522" s="210"/>
      <c r="C522" s="202"/>
      <c r="D522" s="141" t="s">
        <v>37</v>
      </c>
      <c r="E522" s="141" t="s">
        <v>38</v>
      </c>
      <c r="F522" s="141" t="s">
        <v>39</v>
      </c>
      <c r="G522" s="202"/>
      <c r="H522" s="141" t="s">
        <v>40</v>
      </c>
      <c r="I522" s="141" t="s">
        <v>41</v>
      </c>
      <c r="J522" s="141" t="s">
        <v>42</v>
      </c>
      <c r="K522" s="141" t="s">
        <v>43</v>
      </c>
      <c r="L522" s="141" t="s">
        <v>44</v>
      </c>
      <c r="M522" s="141" t="s">
        <v>45</v>
      </c>
      <c r="N522" s="141" t="s">
        <v>46</v>
      </c>
      <c r="O522" s="141" t="s">
        <v>47</v>
      </c>
    </row>
    <row r="523" spans="1:15" s="139" customFormat="1" x14ac:dyDescent="0.3">
      <c r="A523" s="124">
        <v>1</v>
      </c>
      <c r="B523" s="124">
        <v>2</v>
      </c>
      <c r="C523" s="124">
        <v>3</v>
      </c>
      <c r="D523" s="124">
        <v>4</v>
      </c>
      <c r="E523" s="124">
        <v>5</v>
      </c>
      <c r="F523" s="124">
        <v>6</v>
      </c>
      <c r="G523" s="124">
        <v>7</v>
      </c>
      <c r="H523" s="124">
        <v>8</v>
      </c>
      <c r="I523" s="124">
        <v>9</v>
      </c>
      <c r="J523" s="124">
        <v>10</v>
      </c>
      <c r="K523" s="124">
        <v>11</v>
      </c>
      <c r="L523" s="124">
        <v>12</v>
      </c>
      <c r="M523" s="124">
        <v>13</v>
      </c>
      <c r="N523" s="124">
        <v>14</v>
      </c>
      <c r="O523" s="124">
        <v>15</v>
      </c>
    </row>
    <row r="524" spans="1:15" s="139" customFormat="1" x14ac:dyDescent="0.3">
      <c r="A524" s="229" t="s">
        <v>48</v>
      </c>
      <c r="B524" s="229"/>
      <c r="C524" s="229"/>
      <c r="D524" s="229"/>
      <c r="E524" s="229"/>
      <c r="F524" s="229"/>
      <c r="G524" s="229"/>
      <c r="H524" s="229"/>
      <c r="I524" s="229"/>
      <c r="J524" s="229"/>
      <c r="K524" s="229"/>
      <c r="L524" s="229"/>
      <c r="M524" s="229"/>
      <c r="N524" s="229"/>
      <c r="O524" s="229"/>
    </row>
    <row r="525" spans="1:15" x14ac:dyDescent="0.3">
      <c r="A525" s="121" t="s">
        <v>177</v>
      </c>
      <c r="B525" s="120" t="s">
        <v>49</v>
      </c>
      <c r="C525" s="121">
        <v>10</v>
      </c>
      <c r="D525" s="142">
        <v>0.08</v>
      </c>
      <c r="E525" s="142">
        <v>7.25</v>
      </c>
      <c r="F525" s="142">
        <v>0.13</v>
      </c>
      <c r="G525" s="143">
        <v>66.099999999999994</v>
      </c>
      <c r="H525" s="144"/>
      <c r="I525" s="144"/>
      <c r="J525" s="121">
        <v>45</v>
      </c>
      <c r="K525" s="143">
        <v>0.1</v>
      </c>
      <c r="L525" s="143">
        <v>2.4</v>
      </c>
      <c r="M525" s="121">
        <v>3</v>
      </c>
      <c r="N525" s="142">
        <v>0.05</v>
      </c>
      <c r="O525" s="142">
        <v>0.02</v>
      </c>
    </row>
    <row r="526" spans="1:15" x14ac:dyDescent="0.3">
      <c r="A526" s="142" t="s">
        <v>224</v>
      </c>
      <c r="B526" s="120" t="s">
        <v>93</v>
      </c>
      <c r="C526" s="121">
        <v>240</v>
      </c>
      <c r="D526" s="142">
        <v>26.68</v>
      </c>
      <c r="E526" s="142">
        <v>15.56</v>
      </c>
      <c r="F526" s="142">
        <v>40.69</v>
      </c>
      <c r="G526" s="142">
        <v>405.08</v>
      </c>
      <c r="H526" s="142">
        <v>0.17</v>
      </c>
      <c r="I526" s="143">
        <v>3.2</v>
      </c>
      <c r="J526" s="143">
        <v>777.5</v>
      </c>
      <c r="K526" s="142">
        <v>2.58</v>
      </c>
      <c r="L526" s="142">
        <v>29.39</v>
      </c>
      <c r="M526" s="142">
        <v>307.52</v>
      </c>
      <c r="N526" s="142">
        <v>63.83</v>
      </c>
      <c r="O526" s="142">
        <v>1.77</v>
      </c>
    </row>
    <row r="527" spans="1:15" x14ac:dyDescent="0.3">
      <c r="A527" s="142" t="s">
        <v>197</v>
      </c>
      <c r="B527" s="120" t="s">
        <v>60</v>
      </c>
      <c r="C527" s="121">
        <v>200</v>
      </c>
      <c r="D527" s="143">
        <v>0.3</v>
      </c>
      <c r="E527" s="142">
        <v>0.06</v>
      </c>
      <c r="F527" s="143">
        <v>12.5</v>
      </c>
      <c r="G527" s="142">
        <v>53.93</v>
      </c>
      <c r="H527" s="144"/>
      <c r="I527" s="143">
        <v>30.1</v>
      </c>
      <c r="J527" s="142">
        <v>25.01</v>
      </c>
      <c r="K527" s="142">
        <v>0.11</v>
      </c>
      <c r="L527" s="142">
        <v>7.08</v>
      </c>
      <c r="M527" s="142">
        <v>8.75</v>
      </c>
      <c r="N527" s="142">
        <v>4.91</v>
      </c>
      <c r="O527" s="142">
        <v>0.94</v>
      </c>
    </row>
    <row r="528" spans="1:15" x14ac:dyDescent="0.3">
      <c r="A528" s="142"/>
      <c r="B528" s="120" t="s">
        <v>104</v>
      </c>
      <c r="C528" s="121">
        <v>40</v>
      </c>
      <c r="D528" s="142">
        <v>3.16</v>
      </c>
      <c r="E528" s="143">
        <v>0.4</v>
      </c>
      <c r="F528" s="142">
        <v>19.32</v>
      </c>
      <c r="G528" s="121">
        <v>94</v>
      </c>
      <c r="H528" s="142">
        <v>0.06</v>
      </c>
      <c r="I528" s="144"/>
      <c r="J528" s="144"/>
      <c r="K528" s="142">
        <v>0.52</v>
      </c>
      <c r="L528" s="143">
        <v>9.1999999999999993</v>
      </c>
      <c r="M528" s="143">
        <v>34.799999999999997</v>
      </c>
      <c r="N528" s="143">
        <v>13.2</v>
      </c>
      <c r="O528" s="143">
        <v>0.8</v>
      </c>
    </row>
    <row r="529" spans="1:15" x14ac:dyDescent="0.3">
      <c r="A529" s="204" t="s">
        <v>52</v>
      </c>
      <c r="B529" s="204"/>
      <c r="C529" s="124">
        <v>490</v>
      </c>
      <c r="D529" s="142">
        <v>30.22</v>
      </c>
      <c r="E529" s="142">
        <v>23.27</v>
      </c>
      <c r="F529" s="142">
        <v>72.64</v>
      </c>
      <c r="G529" s="142">
        <v>619.11</v>
      </c>
      <c r="H529" s="142">
        <v>0.23</v>
      </c>
      <c r="I529" s="143">
        <v>33.299999999999997</v>
      </c>
      <c r="J529" s="142">
        <v>847.51</v>
      </c>
      <c r="K529" s="142">
        <v>3.31</v>
      </c>
      <c r="L529" s="142">
        <v>48.07</v>
      </c>
      <c r="M529" s="142">
        <v>354.07</v>
      </c>
      <c r="N529" s="142">
        <v>81.99</v>
      </c>
      <c r="O529" s="142">
        <v>3.53</v>
      </c>
    </row>
    <row r="530" spans="1:15" s="139" customFormat="1" x14ac:dyDescent="0.3">
      <c r="A530" s="229" t="s">
        <v>538</v>
      </c>
      <c r="B530" s="229"/>
      <c r="C530" s="229"/>
      <c r="D530" s="229"/>
      <c r="E530" s="229"/>
      <c r="F530" s="229"/>
      <c r="G530" s="229"/>
      <c r="H530" s="229"/>
      <c r="I530" s="229"/>
      <c r="J530" s="229"/>
      <c r="K530" s="229"/>
      <c r="L530" s="229"/>
      <c r="M530" s="229"/>
      <c r="N530" s="229"/>
      <c r="O530" s="229"/>
    </row>
    <row r="531" spans="1:15" s="139" customFormat="1" x14ac:dyDescent="0.3">
      <c r="A531" s="121" t="s">
        <v>182</v>
      </c>
      <c r="B531" s="120" t="s">
        <v>100</v>
      </c>
      <c r="C531" s="121">
        <v>100</v>
      </c>
      <c r="D531" s="143">
        <v>1.5</v>
      </c>
      <c r="E531" s="143">
        <v>0.5</v>
      </c>
      <c r="F531" s="121">
        <v>21</v>
      </c>
      <c r="G531" s="121">
        <v>96</v>
      </c>
      <c r="H531" s="142">
        <v>0.04</v>
      </c>
      <c r="I531" s="121">
        <v>10</v>
      </c>
      <c r="J531" s="144"/>
      <c r="K531" s="143">
        <v>0.4</v>
      </c>
      <c r="L531" s="121">
        <v>8</v>
      </c>
      <c r="M531" s="121">
        <v>28</v>
      </c>
      <c r="N531" s="121">
        <v>42</v>
      </c>
      <c r="O531" s="143">
        <v>0.6</v>
      </c>
    </row>
    <row r="532" spans="1:15" s="139" customFormat="1" x14ac:dyDescent="0.3">
      <c r="A532" s="121" t="s">
        <v>189</v>
      </c>
      <c r="B532" s="120" t="s">
        <v>25</v>
      </c>
      <c r="C532" s="121">
        <v>200</v>
      </c>
      <c r="D532" s="142">
        <v>1.82</v>
      </c>
      <c r="E532" s="142">
        <v>1.42</v>
      </c>
      <c r="F532" s="142">
        <v>13.74</v>
      </c>
      <c r="G532" s="142">
        <v>75.650000000000006</v>
      </c>
      <c r="H532" s="142">
        <v>0.02</v>
      </c>
      <c r="I532" s="142">
        <v>0.83</v>
      </c>
      <c r="J532" s="142">
        <v>12.82</v>
      </c>
      <c r="K532" s="142">
        <v>0.06</v>
      </c>
      <c r="L532" s="142">
        <v>72.48</v>
      </c>
      <c r="M532" s="142">
        <v>58.64</v>
      </c>
      <c r="N532" s="142">
        <v>12.24</v>
      </c>
      <c r="O532" s="142">
        <v>0.91</v>
      </c>
    </row>
    <row r="533" spans="1:15" s="139" customFormat="1" x14ac:dyDescent="0.3">
      <c r="A533" s="204" t="s">
        <v>539</v>
      </c>
      <c r="B533" s="204"/>
      <c r="C533" s="124">
        <v>300</v>
      </c>
      <c r="D533" s="142">
        <v>3.32</v>
      </c>
      <c r="E533" s="142">
        <v>1.92</v>
      </c>
      <c r="F533" s="142">
        <v>34.74</v>
      </c>
      <c r="G533" s="142">
        <v>171.65</v>
      </c>
      <c r="H533" s="142">
        <v>0.06</v>
      </c>
      <c r="I533" s="142">
        <v>10.83</v>
      </c>
      <c r="J533" s="142">
        <v>12.82</v>
      </c>
      <c r="K533" s="142">
        <v>0.46</v>
      </c>
      <c r="L533" s="142">
        <v>80.48</v>
      </c>
      <c r="M533" s="142">
        <v>86.64</v>
      </c>
      <c r="N533" s="142">
        <v>54.24</v>
      </c>
      <c r="O533" s="142">
        <v>1.51</v>
      </c>
    </row>
    <row r="534" spans="1:15" s="139" customFormat="1" ht="16.5" customHeight="1" x14ac:dyDescent="0.3">
      <c r="A534" s="229" t="s">
        <v>13</v>
      </c>
      <c r="B534" s="229"/>
      <c r="C534" s="229"/>
      <c r="D534" s="229"/>
      <c r="E534" s="229"/>
      <c r="F534" s="229"/>
      <c r="G534" s="229"/>
      <c r="H534" s="229"/>
      <c r="I534" s="229"/>
      <c r="J534" s="229"/>
      <c r="K534" s="229"/>
      <c r="L534" s="229"/>
      <c r="M534" s="229"/>
      <c r="N534" s="229"/>
      <c r="O534" s="229"/>
    </row>
    <row r="535" spans="1:15" x14ac:dyDescent="0.3">
      <c r="A535" s="121" t="s">
        <v>226</v>
      </c>
      <c r="B535" s="120" t="s">
        <v>147</v>
      </c>
      <c r="C535" s="121">
        <v>60</v>
      </c>
      <c r="D535" s="142">
        <v>0.51</v>
      </c>
      <c r="E535" s="142">
        <v>5.0599999999999996</v>
      </c>
      <c r="F535" s="142">
        <v>1.94</v>
      </c>
      <c r="G535" s="142">
        <v>55.36</v>
      </c>
      <c r="H535" s="142">
        <v>0.02</v>
      </c>
      <c r="I535" s="143">
        <v>5.7</v>
      </c>
      <c r="J535" s="143">
        <v>4.8</v>
      </c>
      <c r="K535" s="142">
        <v>2.27</v>
      </c>
      <c r="L535" s="142">
        <v>12.05</v>
      </c>
      <c r="M535" s="142">
        <v>19.95</v>
      </c>
      <c r="N535" s="142">
        <v>8.0500000000000007</v>
      </c>
      <c r="O535" s="142">
        <v>0.32</v>
      </c>
    </row>
    <row r="536" spans="1:15" ht="33" x14ac:dyDescent="0.3">
      <c r="A536" s="143" t="s">
        <v>214</v>
      </c>
      <c r="B536" s="120" t="s">
        <v>95</v>
      </c>
      <c r="C536" s="121">
        <v>220</v>
      </c>
      <c r="D536" s="142">
        <v>7.05</v>
      </c>
      <c r="E536" s="142">
        <v>4.9800000000000004</v>
      </c>
      <c r="F536" s="142">
        <v>14.44</v>
      </c>
      <c r="G536" s="143">
        <v>131.1</v>
      </c>
      <c r="H536" s="142">
        <v>0.28000000000000003</v>
      </c>
      <c r="I536" s="142">
        <v>18.190000000000001</v>
      </c>
      <c r="J536" s="142">
        <v>166.56</v>
      </c>
      <c r="K536" s="142">
        <v>1.03</v>
      </c>
      <c r="L536" s="143">
        <v>18.5</v>
      </c>
      <c r="M536" s="142">
        <v>110.14</v>
      </c>
      <c r="N536" s="142">
        <v>29.43</v>
      </c>
      <c r="O536" s="142">
        <v>1.64</v>
      </c>
    </row>
    <row r="537" spans="1:15" ht="33" x14ac:dyDescent="0.3">
      <c r="A537" s="142" t="s">
        <v>428</v>
      </c>
      <c r="B537" s="120" t="s">
        <v>420</v>
      </c>
      <c r="C537" s="121">
        <v>95</v>
      </c>
      <c r="D537" s="142">
        <v>15.19</v>
      </c>
      <c r="E537" s="142">
        <v>16.84</v>
      </c>
      <c r="F537" s="142">
        <v>18.600000000000001</v>
      </c>
      <c r="G537" s="142">
        <v>286.95999999999998</v>
      </c>
      <c r="H537" s="142">
        <v>0.18</v>
      </c>
      <c r="I537" s="142">
        <v>0.53</v>
      </c>
      <c r="J537" s="143">
        <v>40.200000000000003</v>
      </c>
      <c r="K537" s="142">
        <v>5.41</v>
      </c>
      <c r="L537" s="142">
        <v>23.11</v>
      </c>
      <c r="M537" s="142">
        <v>153.74</v>
      </c>
      <c r="N537" s="142">
        <v>30.62</v>
      </c>
      <c r="O537" s="142">
        <v>1.22</v>
      </c>
    </row>
    <row r="538" spans="1:15" x14ac:dyDescent="0.3">
      <c r="A538" s="121" t="s">
        <v>228</v>
      </c>
      <c r="B538" s="120" t="s">
        <v>149</v>
      </c>
      <c r="C538" s="121">
        <v>150</v>
      </c>
      <c r="D538" s="142">
        <v>3.27</v>
      </c>
      <c r="E538" s="142">
        <v>4.71</v>
      </c>
      <c r="F538" s="142">
        <v>22.03</v>
      </c>
      <c r="G538" s="142">
        <v>144.03</v>
      </c>
      <c r="H538" s="142">
        <v>0.16</v>
      </c>
      <c r="I538" s="143">
        <v>25.9</v>
      </c>
      <c r="J538" s="143">
        <v>31.4</v>
      </c>
      <c r="K538" s="143">
        <v>0.2</v>
      </c>
      <c r="L538" s="142">
        <v>43.44</v>
      </c>
      <c r="M538" s="142">
        <v>96.82</v>
      </c>
      <c r="N538" s="143">
        <v>32.799999999999997</v>
      </c>
      <c r="O538" s="143">
        <v>1.2</v>
      </c>
    </row>
    <row r="539" spans="1:15" x14ac:dyDescent="0.3">
      <c r="A539" s="142" t="s">
        <v>186</v>
      </c>
      <c r="B539" s="120" t="s">
        <v>412</v>
      </c>
      <c r="C539" s="121">
        <v>200</v>
      </c>
      <c r="D539" s="142">
        <v>0.59</v>
      </c>
      <c r="E539" s="142">
        <v>0.05</v>
      </c>
      <c r="F539" s="142">
        <v>18.579999999999998</v>
      </c>
      <c r="G539" s="142">
        <v>77.94</v>
      </c>
      <c r="H539" s="142">
        <v>0.02</v>
      </c>
      <c r="I539" s="143">
        <v>0.6</v>
      </c>
      <c r="J539" s="144"/>
      <c r="K539" s="142">
        <v>0.83</v>
      </c>
      <c r="L539" s="142">
        <v>24.33</v>
      </c>
      <c r="M539" s="143">
        <v>21.9</v>
      </c>
      <c r="N539" s="142">
        <v>15.75</v>
      </c>
      <c r="O539" s="142">
        <v>0.51</v>
      </c>
    </row>
    <row r="540" spans="1:15" x14ac:dyDescent="0.3">
      <c r="A540" s="142"/>
      <c r="B540" s="120" t="s">
        <v>104</v>
      </c>
      <c r="C540" s="121">
        <v>60</v>
      </c>
      <c r="D540" s="142">
        <v>4.74</v>
      </c>
      <c r="E540" s="143">
        <v>0.6</v>
      </c>
      <c r="F540" s="142">
        <v>28.98</v>
      </c>
      <c r="G540" s="121">
        <v>141</v>
      </c>
      <c r="H540" s="143">
        <v>0.1</v>
      </c>
      <c r="I540" s="144"/>
      <c r="J540" s="144"/>
      <c r="K540" s="142">
        <v>0.78</v>
      </c>
      <c r="L540" s="143">
        <v>13.8</v>
      </c>
      <c r="M540" s="143">
        <v>52.2</v>
      </c>
      <c r="N540" s="143">
        <v>19.8</v>
      </c>
      <c r="O540" s="143">
        <v>1.2</v>
      </c>
    </row>
    <row r="541" spans="1:15" x14ac:dyDescent="0.3">
      <c r="A541" s="204" t="s">
        <v>55</v>
      </c>
      <c r="B541" s="204"/>
      <c r="C541" s="124">
        <v>785</v>
      </c>
      <c r="D541" s="142">
        <v>31.35</v>
      </c>
      <c r="E541" s="142">
        <v>32.24</v>
      </c>
      <c r="F541" s="142">
        <v>104.57</v>
      </c>
      <c r="G541" s="142">
        <v>836.39</v>
      </c>
      <c r="H541" s="142">
        <v>0.76</v>
      </c>
      <c r="I541" s="142">
        <v>50.92</v>
      </c>
      <c r="J541" s="142">
        <v>242.96</v>
      </c>
      <c r="K541" s="142">
        <v>10.52</v>
      </c>
      <c r="L541" s="142">
        <v>135.22999999999999</v>
      </c>
      <c r="M541" s="142">
        <v>454.75</v>
      </c>
      <c r="N541" s="142">
        <v>136.44999999999999</v>
      </c>
      <c r="O541" s="142">
        <v>6.09</v>
      </c>
    </row>
    <row r="542" spans="1:15" x14ac:dyDescent="0.3">
      <c r="A542" s="229" t="s">
        <v>14</v>
      </c>
      <c r="B542" s="229"/>
      <c r="C542" s="229"/>
      <c r="D542" s="229"/>
      <c r="E542" s="229"/>
      <c r="F542" s="229"/>
      <c r="G542" s="229"/>
      <c r="H542" s="229"/>
      <c r="I542" s="229"/>
      <c r="J542" s="229"/>
      <c r="K542" s="229"/>
      <c r="L542" s="229"/>
      <c r="M542" s="229"/>
      <c r="N542" s="229"/>
      <c r="O542" s="229"/>
    </row>
    <row r="543" spans="1:15" x14ac:dyDescent="0.3">
      <c r="A543" s="146"/>
      <c r="B543" s="120" t="s">
        <v>125</v>
      </c>
      <c r="C543" s="121">
        <v>200</v>
      </c>
      <c r="D543" s="143">
        <v>5.4</v>
      </c>
      <c r="E543" s="121">
        <v>5</v>
      </c>
      <c r="F543" s="143">
        <v>21.6</v>
      </c>
      <c r="G543" s="121">
        <v>158</v>
      </c>
      <c r="H543" s="142">
        <v>0.06</v>
      </c>
      <c r="I543" s="143">
        <v>1.8</v>
      </c>
      <c r="J543" s="121">
        <v>40</v>
      </c>
      <c r="K543" s="144"/>
      <c r="L543" s="121">
        <v>242</v>
      </c>
      <c r="M543" s="121">
        <v>188</v>
      </c>
      <c r="N543" s="121">
        <v>30</v>
      </c>
      <c r="O543" s="143">
        <v>0.2</v>
      </c>
    </row>
    <row r="544" spans="1:15" x14ac:dyDescent="0.3">
      <c r="A544" s="121" t="s">
        <v>182</v>
      </c>
      <c r="B544" s="120" t="s">
        <v>100</v>
      </c>
      <c r="C544" s="121">
        <v>100</v>
      </c>
      <c r="D544" s="143">
        <v>1.5</v>
      </c>
      <c r="E544" s="143">
        <v>0.5</v>
      </c>
      <c r="F544" s="121">
        <v>21</v>
      </c>
      <c r="G544" s="121">
        <v>96</v>
      </c>
      <c r="H544" s="142">
        <v>0.04</v>
      </c>
      <c r="I544" s="121">
        <v>10</v>
      </c>
      <c r="J544" s="144"/>
      <c r="K544" s="143">
        <v>0.4</v>
      </c>
      <c r="L544" s="121">
        <v>8</v>
      </c>
      <c r="M544" s="121">
        <v>28</v>
      </c>
      <c r="N544" s="121">
        <v>42</v>
      </c>
      <c r="O544" s="143">
        <v>0.6</v>
      </c>
    </row>
    <row r="545" spans="1:15" x14ac:dyDescent="0.3">
      <c r="A545" s="204" t="s">
        <v>85</v>
      </c>
      <c r="B545" s="204"/>
      <c r="C545" s="124">
        <v>300</v>
      </c>
      <c r="D545" s="142">
        <v>6.9</v>
      </c>
      <c r="E545" s="142">
        <v>5.5</v>
      </c>
      <c r="F545" s="142">
        <v>42.6</v>
      </c>
      <c r="G545" s="121">
        <v>254</v>
      </c>
      <c r="H545" s="143">
        <v>0.1</v>
      </c>
      <c r="I545" s="143">
        <v>11.8</v>
      </c>
      <c r="J545" s="121">
        <v>40</v>
      </c>
      <c r="K545" s="143">
        <v>0.4</v>
      </c>
      <c r="L545" s="121">
        <v>250</v>
      </c>
      <c r="M545" s="121">
        <v>216</v>
      </c>
      <c r="N545" s="121">
        <v>72</v>
      </c>
      <c r="O545" s="143">
        <v>0.8</v>
      </c>
    </row>
    <row r="546" spans="1:15" x14ac:dyDescent="0.3">
      <c r="A546" s="204" t="s">
        <v>56</v>
      </c>
      <c r="B546" s="204"/>
      <c r="C546" s="126">
        <v>1875</v>
      </c>
      <c r="D546" s="142">
        <v>71.790000000000006</v>
      </c>
      <c r="E546" s="142">
        <v>62.93</v>
      </c>
      <c r="F546" s="142">
        <v>254.55</v>
      </c>
      <c r="G546" s="142">
        <v>1881.15</v>
      </c>
      <c r="H546" s="142">
        <v>1.1499999999999999</v>
      </c>
      <c r="I546" s="142">
        <v>106.85</v>
      </c>
      <c r="J546" s="142">
        <v>1143.29</v>
      </c>
      <c r="K546" s="142">
        <v>14.69</v>
      </c>
      <c r="L546" s="142">
        <v>513.78</v>
      </c>
      <c r="M546" s="142">
        <v>1111.46</v>
      </c>
      <c r="N546" s="142">
        <v>344.68</v>
      </c>
      <c r="O546" s="142">
        <v>11.93</v>
      </c>
    </row>
    <row r="547" spans="1:15" s="139" customFormat="1" x14ac:dyDescent="0.3">
      <c r="A547" s="112" t="s">
        <v>74</v>
      </c>
      <c r="B547" s="110" t="s">
        <v>75</v>
      </c>
      <c r="C547" s="111"/>
      <c r="D547" s="111"/>
      <c r="E547" s="111"/>
      <c r="F547" s="111"/>
      <c r="G547" s="111"/>
      <c r="H547" s="227"/>
      <c r="I547" s="227"/>
      <c r="J547" s="230"/>
      <c r="K547" s="230"/>
      <c r="L547" s="230"/>
      <c r="M547" s="230"/>
      <c r="N547" s="230"/>
      <c r="O547" s="230"/>
    </row>
    <row r="548" spans="1:15" s="139" customFormat="1" x14ac:dyDescent="0.3">
      <c r="A548" s="112" t="s">
        <v>76</v>
      </c>
      <c r="B548" s="110" t="s">
        <v>261</v>
      </c>
      <c r="C548" s="111"/>
      <c r="D548" s="111"/>
      <c r="E548" s="111"/>
      <c r="F548" s="111"/>
      <c r="G548" s="111"/>
      <c r="H548" s="227"/>
      <c r="I548" s="227"/>
      <c r="J548" s="228"/>
      <c r="K548" s="228"/>
      <c r="L548" s="228"/>
      <c r="M548" s="228"/>
      <c r="N548" s="228"/>
      <c r="O548" s="228"/>
    </row>
    <row r="549" spans="1:15" s="139" customFormat="1" x14ac:dyDescent="0.3">
      <c r="A549" s="115" t="s">
        <v>27</v>
      </c>
      <c r="B549" s="116" t="s">
        <v>62</v>
      </c>
      <c r="C549" s="111"/>
      <c r="D549" s="111"/>
      <c r="E549" s="111"/>
      <c r="F549" s="111"/>
      <c r="G549" s="111"/>
      <c r="H549" s="140"/>
      <c r="I549" s="140"/>
      <c r="J549" s="111"/>
      <c r="K549" s="111"/>
      <c r="L549" s="111"/>
      <c r="M549" s="111"/>
      <c r="N549" s="111"/>
      <c r="O549" s="111"/>
    </row>
    <row r="550" spans="1:15" s="139" customFormat="1" x14ac:dyDescent="0.3">
      <c r="A550" s="115" t="s">
        <v>29</v>
      </c>
      <c r="B550" s="116">
        <v>4</v>
      </c>
      <c r="C550" s="111"/>
      <c r="D550" s="111"/>
      <c r="E550" s="111"/>
      <c r="F550" s="111"/>
      <c r="G550" s="111"/>
      <c r="H550" s="140"/>
      <c r="I550" s="140"/>
      <c r="J550" s="111"/>
      <c r="K550" s="111"/>
      <c r="L550" s="111"/>
      <c r="M550" s="111"/>
      <c r="N550" s="111"/>
      <c r="O550" s="111"/>
    </row>
    <row r="551" spans="1:15" x14ac:dyDescent="0.3">
      <c r="A551" s="200" t="s">
        <v>30</v>
      </c>
      <c r="B551" s="200" t="s">
        <v>31</v>
      </c>
      <c r="C551" s="200" t="s">
        <v>32</v>
      </c>
      <c r="D551" s="207" t="s">
        <v>33</v>
      </c>
      <c r="E551" s="207"/>
      <c r="F551" s="207"/>
      <c r="G551" s="200" t="s">
        <v>34</v>
      </c>
      <c r="H551" s="207" t="s">
        <v>35</v>
      </c>
      <c r="I551" s="207"/>
      <c r="J551" s="207"/>
      <c r="K551" s="207"/>
      <c r="L551" s="207" t="s">
        <v>36</v>
      </c>
      <c r="M551" s="207"/>
      <c r="N551" s="207"/>
      <c r="O551" s="207"/>
    </row>
    <row r="552" spans="1:15" s="139" customFormat="1" x14ac:dyDescent="0.3">
      <c r="A552" s="202"/>
      <c r="B552" s="210"/>
      <c r="C552" s="202"/>
      <c r="D552" s="141" t="s">
        <v>37</v>
      </c>
      <c r="E552" s="141" t="s">
        <v>38</v>
      </c>
      <c r="F552" s="141" t="s">
        <v>39</v>
      </c>
      <c r="G552" s="202"/>
      <c r="H552" s="141" t="s">
        <v>40</v>
      </c>
      <c r="I552" s="141" t="s">
        <v>41</v>
      </c>
      <c r="J552" s="141" t="s">
        <v>42</v>
      </c>
      <c r="K552" s="141" t="s">
        <v>43</v>
      </c>
      <c r="L552" s="141" t="s">
        <v>44</v>
      </c>
      <c r="M552" s="141" t="s">
        <v>45</v>
      </c>
      <c r="N552" s="141" t="s">
        <v>46</v>
      </c>
      <c r="O552" s="141" t="s">
        <v>47</v>
      </c>
    </row>
    <row r="553" spans="1:15" s="139" customFormat="1" x14ac:dyDescent="0.3">
      <c r="A553" s="124">
        <v>1</v>
      </c>
      <c r="B553" s="124">
        <v>2</v>
      </c>
      <c r="C553" s="124">
        <v>3</v>
      </c>
      <c r="D553" s="124">
        <v>4</v>
      </c>
      <c r="E553" s="124">
        <v>5</v>
      </c>
      <c r="F553" s="124">
        <v>6</v>
      </c>
      <c r="G553" s="124">
        <v>7</v>
      </c>
      <c r="H553" s="124">
        <v>8</v>
      </c>
      <c r="I553" s="124">
        <v>9</v>
      </c>
      <c r="J553" s="124">
        <v>10</v>
      </c>
      <c r="K553" s="124">
        <v>11</v>
      </c>
      <c r="L553" s="124">
        <v>12</v>
      </c>
      <c r="M553" s="124">
        <v>13</v>
      </c>
      <c r="N553" s="124">
        <v>14</v>
      </c>
      <c r="O553" s="124">
        <v>15</v>
      </c>
    </row>
    <row r="554" spans="1:15" s="139" customFormat="1" x14ac:dyDescent="0.3">
      <c r="A554" s="229" t="s">
        <v>48</v>
      </c>
      <c r="B554" s="229"/>
      <c r="C554" s="229"/>
      <c r="D554" s="229"/>
      <c r="E554" s="229"/>
      <c r="F554" s="229"/>
      <c r="G554" s="229"/>
      <c r="H554" s="229"/>
      <c r="I554" s="229"/>
      <c r="J554" s="229"/>
      <c r="K554" s="229"/>
      <c r="L554" s="229"/>
      <c r="M554" s="229"/>
      <c r="N554" s="229"/>
      <c r="O554" s="229"/>
    </row>
    <row r="555" spans="1:15" s="139" customFormat="1" x14ac:dyDescent="0.3">
      <c r="A555" s="121" t="s">
        <v>177</v>
      </c>
      <c r="B555" s="120" t="s">
        <v>49</v>
      </c>
      <c r="C555" s="121">
        <v>10</v>
      </c>
      <c r="D555" s="142">
        <v>0.08</v>
      </c>
      <c r="E555" s="142">
        <v>7.25</v>
      </c>
      <c r="F555" s="142">
        <v>0.13</v>
      </c>
      <c r="G555" s="143">
        <v>66.099999999999994</v>
      </c>
      <c r="H555" s="144"/>
      <c r="I555" s="144"/>
      <c r="J555" s="121">
        <v>45</v>
      </c>
      <c r="K555" s="143">
        <v>0.1</v>
      </c>
      <c r="L555" s="143">
        <v>2.4</v>
      </c>
      <c r="M555" s="121">
        <v>3</v>
      </c>
      <c r="N555" s="142">
        <v>0.05</v>
      </c>
      <c r="O555" s="142">
        <v>0.02</v>
      </c>
    </row>
    <row r="556" spans="1:15" x14ac:dyDescent="0.3">
      <c r="A556" s="121" t="s">
        <v>422</v>
      </c>
      <c r="B556" s="120" t="s">
        <v>343</v>
      </c>
      <c r="C556" s="121">
        <v>70</v>
      </c>
      <c r="D556" s="142">
        <v>7.69</v>
      </c>
      <c r="E556" s="142">
        <v>9.94</v>
      </c>
      <c r="F556" s="142">
        <v>1.35</v>
      </c>
      <c r="G556" s="142">
        <v>125.69</v>
      </c>
      <c r="H556" s="142">
        <v>0.05</v>
      </c>
      <c r="I556" s="142">
        <v>0.26</v>
      </c>
      <c r="J556" s="121">
        <v>150</v>
      </c>
      <c r="K556" s="142">
        <v>1.68</v>
      </c>
      <c r="L556" s="142">
        <v>55.54</v>
      </c>
      <c r="M556" s="142">
        <v>125.73</v>
      </c>
      <c r="N556" s="142">
        <v>9.56</v>
      </c>
      <c r="O556" s="142">
        <v>1.43</v>
      </c>
    </row>
    <row r="557" spans="1:15" ht="33" x14ac:dyDescent="0.3">
      <c r="A557" s="121" t="s">
        <v>238</v>
      </c>
      <c r="B557" s="120" t="s">
        <v>174</v>
      </c>
      <c r="C557" s="121">
        <v>210</v>
      </c>
      <c r="D557" s="142">
        <v>8.61</v>
      </c>
      <c r="E557" s="142">
        <v>7.61</v>
      </c>
      <c r="F557" s="142">
        <v>41.54</v>
      </c>
      <c r="G557" s="142">
        <v>269.54000000000002</v>
      </c>
      <c r="H557" s="142">
        <v>0.23</v>
      </c>
      <c r="I557" s="143">
        <v>1.3</v>
      </c>
      <c r="J557" s="143">
        <v>45.4</v>
      </c>
      <c r="K557" s="142">
        <v>0.51</v>
      </c>
      <c r="L557" s="142">
        <v>132.37</v>
      </c>
      <c r="M557" s="142">
        <v>225.98</v>
      </c>
      <c r="N557" s="142">
        <v>104.14</v>
      </c>
      <c r="O557" s="142">
        <v>3.17</v>
      </c>
    </row>
    <row r="558" spans="1:15" x14ac:dyDescent="0.3">
      <c r="A558" s="121" t="s">
        <v>197</v>
      </c>
      <c r="B558" s="120" t="s">
        <v>345</v>
      </c>
      <c r="C558" s="121">
        <v>200</v>
      </c>
      <c r="D558" s="143">
        <v>0.2</v>
      </c>
      <c r="E558" s="142">
        <v>0.02</v>
      </c>
      <c r="F558" s="142">
        <v>11.05</v>
      </c>
      <c r="G558" s="142">
        <v>45.41</v>
      </c>
      <c r="H558" s="144"/>
      <c r="I558" s="143">
        <v>0.1</v>
      </c>
      <c r="J558" s="143">
        <v>0.5</v>
      </c>
      <c r="K558" s="144"/>
      <c r="L558" s="142">
        <v>5.28</v>
      </c>
      <c r="M558" s="142">
        <v>8.24</v>
      </c>
      <c r="N558" s="143">
        <v>4.4000000000000004</v>
      </c>
      <c r="O558" s="142">
        <v>0.85</v>
      </c>
    </row>
    <row r="559" spans="1:15" x14ac:dyDescent="0.3">
      <c r="A559" s="142"/>
      <c r="B559" s="120" t="s">
        <v>104</v>
      </c>
      <c r="C559" s="121">
        <v>40</v>
      </c>
      <c r="D559" s="142">
        <v>3.16</v>
      </c>
      <c r="E559" s="143">
        <v>0.4</v>
      </c>
      <c r="F559" s="142">
        <v>19.32</v>
      </c>
      <c r="G559" s="121">
        <v>94</v>
      </c>
      <c r="H559" s="142">
        <v>0.06</v>
      </c>
      <c r="I559" s="144"/>
      <c r="J559" s="144"/>
      <c r="K559" s="142">
        <v>0.52</v>
      </c>
      <c r="L559" s="143">
        <v>9.1999999999999993</v>
      </c>
      <c r="M559" s="143">
        <v>34.799999999999997</v>
      </c>
      <c r="N559" s="143">
        <v>13.2</v>
      </c>
      <c r="O559" s="143">
        <v>0.8</v>
      </c>
    </row>
    <row r="560" spans="1:15" x14ac:dyDescent="0.3">
      <c r="A560" s="204" t="s">
        <v>52</v>
      </c>
      <c r="B560" s="204"/>
      <c r="C560" s="124">
        <v>530</v>
      </c>
      <c r="D560" s="142">
        <v>19.739999999999998</v>
      </c>
      <c r="E560" s="142">
        <v>25.22</v>
      </c>
      <c r="F560" s="142">
        <v>73.39</v>
      </c>
      <c r="G560" s="142">
        <v>600.74</v>
      </c>
      <c r="H560" s="142">
        <v>0.34</v>
      </c>
      <c r="I560" s="142">
        <v>1.66</v>
      </c>
      <c r="J560" s="143">
        <v>240.9</v>
      </c>
      <c r="K560" s="142">
        <v>2.81</v>
      </c>
      <c r="L560" s="142">
        <v>204.79</v>
      </c>
      <c r="M560" s="142">
        <v>397.75</v>
      </c>
      <c r="N560" s="142">
        <v>131.35</v>
      </c>
      <c r="O560" s="142">
        <v>6.27</v>
      </c>
    </row>
    <row r="561" spans="1:15" s="139" customFormat="1" x14ac:dyDescent="0.3">
      <c r="A561" s="229" t="s">
        <v>538</v>
      </c>
      <c r="B561" s="229"/>
      <c r="C561" s="229"/>
      <c r="D561" s="229"/>
      <c r="E561" s="229"/>
      <c r="F561" s="229"/>
      <c r="G561" s="229"/>
      <c r="H561" s="229"/>
      <c r="I561" s="229"/>
      <c r="J561" s="229"/>
      <c r="K561" s="229"/>
      <c r="L561" s="229"/>
      <c r="M561" s="229"/>
      <c r="N561" s="229"/>
      <c r="O561" s="229"/>
    </row>
    <row r="562" spans="1:15" s="139" customFormat="1" x14ac:dyDescent="0.3">
      <c r="A562" s="121" t="s">
        <v>182</v>
      </c>
      <c r="B562" s="120" t="s">
        <v>100</v>
      </c>
      <c r="C562" s="121">
        <v>100</v>
      </c>
      <c r="D562" s="143">
        <v>1.5</v>
      </c>
      <c r="E562" s="143">
        <v>0.5</v>
      </c>
      <c r="F562" s="121">
        <v>21</v>
      </c>
      <c r="G562" s="121">
        <v>96</v>
      </c>
      <c r="H562" s="142">
        <v>0.04</v>
      </c>
      <c r="I562" s="121">
        <v>10</v>
      </c>
      <c r="J562" s="144"/>
      <c r="K562" s="143">
        <v>0.4</v>
      </c>
      <c r="L562" s="121">
        <v>8</v>
      </c>
      <c r="M562" s="121">
        <v>28</v>
      </c>
      <c r="N562" s="121">
        <v>42</v>
      </c>
      <c r="O562" s="143">
        <v>0.6</v>
      </c>
    </row>
    <row r="563" spans="1:15" s="139" customFormat="1" x14ac:dyDescent="0.3">
      <c r="A563" s="142"/>
      <c r="B563" s="120" t="s">
        <v>103</v>
      </c>
      <c r="C563" s="121">
        <v>200</v>
      </c>
      <c r="D563" s="121">
        <v>6</v>
      </c>
      <c r="E563" s="121">
        <v>5</v>
      </c>
      <c r="F563" s="143">
        <v>8.4</v>
      </c>
      <c r="G563" s="121">
        <v>102</v>
      </c>
      <c r="H563" s="142">
        <v>0.04</v>
      </c>
      <c r="I563" s="144"/>
      <c r="J563" s="144"/>
      <c r="K563" s="144"/>
      <c r="L563" s="121">
        <v>248</v>
      </c>
      <c r="M563" s="121">
        <v>184</v>
      </c>
      <c r="N563" s="121">
        <v>28</v>
      </c>
      <c r="O563" s="143">
        <v>0.2</v>
      </c>
    </row>
    <row r="564" spans="1:15" s="139" customFormat="1" x14ac:dyDescent="0.3">
      <c r="A564" s="204" t="s">
        <v>539</v>
      </c>
      <c r="B564" s="204"/>
      <c r="C564" s="124">
        <v>300</v>
      </c>
      <c r="D564" s="142">
        <v>7.5</v>
      </c>
      <c r="E564" s="142">
        <v>5.5</v>
      </c>
      <c r="F564" s="142">
        <v>29.4</v>
      </c>
      <c r="G564" s="121">
        <v>198</v>
      </c>
      <c r="H564" s="142">
        <v>0.08</v>
      </c>
      <c r="I564" s="121">
        <v>10</v>
      </c>
      <c r="J564" s="144"/>
      <c r="K564" s="143">
        <v>0.4</v>
      </c>
      <c r="L564" s="121">
        <v>256</v>
      </c>
      <c r="M564" s="121">
        <v>212</v>
      </c>
      <c r="N564" s="121">
        <v>70</v>
      </c>
      <c r="O564" s="143">
        <v>0.8</v>
      </c>
    </row>
    <row r="565" spans="1:15" s="139" customFormat="1" ht="16.5" customHeight="1" x14ac:dyDescent="0.3">
      <c r="A565" s="229" t="s">
        <v>13</v>
      </c>
      <c r="B565" s="229"/>
      <c r="C565" s="229"/>
      <c r="D565" s="229"/>
      <c r="E565" s="229"/>
      <c r="F565" s="229"/>
      <c r="G565" s="229"/>
      <c r="H565" s="229"/>
      <c r="I565" s="229"/>
      <c r="J565" s="229"/>
      <c r="K565" s="229"/>
      <c r="L565" s="229"/>
      <c r="M565" s="229"/>
      <c r="N565" s="229"/>
      <c r="O565" s="229"/>
    </row>
    <row r="566" spans="1:15" x14ac:dyDescent="0.3">
      <c r="A566" s="121" t="s">
        <v>426</v>
      </c>
      <c r="B566" s="120" t="s">
        <v>490</v>
      </c>
      <c r="C566" s="121">
        <v>60</v>
      </c>
      <c r="D566" s="142">
        <v>0.91</v>
      </c>
      <c r="E566" s="142">
        <v>5.07</v>
      </c>
      <c r="F566" s="142">
        <v>4.83</v>
      </c>
      <c r="G566" s="142">
        <v>69.45</v>
      </c>
      <c r="H566" s="142">
        <v>0.04</v>
      </c>
      <c r="I566" s="143">
        <v>3.5</v>
      </c>
      <c r="J566" s="121">
        <v>1400</v>
      </c>
      <c r="K566" s="142">
        <v>2.48</v>
      </c>
      <c r="L566" s="142">
        <v>19.64</v>
      </c>
      <c r="M566" s="142">
        <v>38.75</v>
      </c>
      <c r="N566" s="142">
        <v>26.64</v>
      </c>
      <c r="O566" s="143">
        <v>0.5</v>
      </c>
    </row>
    <row r="567" spans="1:15" ht="33" x14ac:dyDescent="0.3">
      <c r="A567" s="121" t="s">
        <v>199</v>
      </c>
      <c r="B567" s="120" t="s">
        <v>421</v>
      </c>
      <c r="C567" s="121">
        <v>220</v>
      </c>
      <c r="D567" s="142">
        <v>3.7399999999999998</v>
      </c>
      <c r="E567" s="142">
        <v>8.120000000000001</v>
      </c>
      <c r="F567" s="142">
        <v>10.46</v>
      </c>
      <c r="G567" s="142">
        <v>125.49000000000001</v>
      </c>
      <c r="H567" s="142">
        <v>0.16</v>
      </c>
      <c r="I567" s="142">
        <v>16.790000000000003</v>
      </c>
      <c r="J567" s="142">
        <v>191.59</v>
      </c>
      <c r="K567" s="142">
        <v>1.94</v>
      </c>
      <c r="L567" s="142">
        <v>38.15</v>
      </c>
      <c r="M567" s="142">
        <v>76.66</v>
      </c>
      <c r="N567" s="142">
        <v>24.16</v>
      </c>
      <c r="O567" s="142">
        <v>1.36</v>
      </c>
    </row>
    <row r="568" spans="1:15" x14ac:dyDescent="0.3">
      <c r="A568" s="121" t="s">
        <v>534</v>
      </c>
      <c r="B568" s="120" t="s">
        <v>166</v>
      </c>
      <c r="C568" s="121">
        <v>90</v>
      </c>
      <c r="D568" s="142">
        <v>14.12</v>
      </c>
      <c r="E568" s="142">
        <v>14.22</v>
      </c>
      <c r="F568" s="142">
        <v>5.43</v>
      </c>
      <c r="G568" s="142">
        <v>203.99</v>
      </c>
      <c r="H568" s="142">
        <v>0.08</v>
      </c>
      <c r="I568" s="142">
        <v>2.29</v>
      </c>
      <c r="J568" s="142">
        <v>32.94</v>
      </c>
      <c r="K568" s="142">
        <v>2.37</v>
      </c>
      <c r="L568" s="142">
        <v>34.56</v>
      </c>
      <c r="M568" s="142">
        <v>146.29</v>
      </c>
      <c r="N568" s="142">
        <v>18.64</v>
      </c>
      <c r="O568" s="142">
        <v>0.78</v>
      </c>
    </row>
    <row r="569" spans="1:15" x14ac:dyDescent="0.3">
      <c r="A569" s="121" t="s">
        <v>207</v>
      </c>
      <c r="B569" s="120" t="s">
        <v>143</v>
      </c>
      <c r="C569" s="121">
        <v>150</v>
      </c>
      <c r="D569" s="142">
        <v>5.83</v>
      </c>
      <c r="E569" s="142">
        <v>0.69</v>
      </c>
      <c r="F569" s="142">
        <v>37.369999999999997</v>
      </c>
      <c r="G569" s="142">
        <v>179.14</v>
      </c>
      <c r="H569" s="142">
        <v>0.09</v>
      </c>
      <c r="I569" s="144"/>
      <c r="J569" s="144"/>
      <c r="K569" s="143">
        <v>0.8</v>
      </c>
      <c r="L569" s="142">
        <v>11.91</v>
      </c>
      <c r="M569" s="142">
        <v>46.49</v>
      </c>
      <c r="N569" s="142">
        <v>8.59</v>
      </c>
      <c r="O569" s="142">
        <v>0.86</v>
      </c>
    </row>
    <row r="570" spans="1:15" x14ac:dyDescent="0.3">
      <c r="A570" s="121" t="s">
        <v>201</v>
      </c>
      <c r="B570" s="120" t="s">
        <v>69</v>
      </c>
      <c r="C570" s="121">
        <v>200</v>
      </c>
      <c r="D570" s="142">
        <v>0.16</v>
      </c>
      <c r="E570" s="142">
        <v>0.04</v>
      </c>
      <c r="F570" s="143">
        <v>13.1</v>
      </c>
      <c r="G570" s="142">
        <v>54.29</v>
      </c>
      <c r="H570" s="142">
        <v>0.01</v>
      </c>
      <c r="I570" s="121">
        <v>3</v>
      </c>
      <c r="J570" s="144"/>
      <c r="K570" s="142">
        <v>0.06</v>
      </c>
      <c r="L570" s="142">
        <v>7.73</v>
      </c>
      <c r="M570" s="121">
        <v>6</v>
      </c>
      <c r="N570" s="143">
        <v>5.2</v>
      </c>
      <c r="O570" s="142">
        <v>0.13</v>
      </c>
    </row>
    <row r="571" spans="1:15" x14ac:dyDescent="0.3">
      <c r="A571" s="142"/>
      <c r="B571" s="120" t="s">
        <v>104</v>
      </c>
      <c r="C571" s="121">
        <v>60</v>
      </c>
      <c r="D571" s="142">
        <v>4.74</v>
      </c>
      <c r="E571" s="143">
        <v>0.6</v>
      </c>
      <c r="F571" s="142">
        <v>28.98</v>
      </c>
      <c r="G571" s="121">
        <v>141</v>
      </c>
      <c r="H571" s="143">
        <v>0.1</v>
      </c>
      <c r="I571" s="144"/>
      <c r="J571" s="144"/>
      <c r="K571" s="142">
        <v>0.78</v>
      </c>
      <c r="L571" s="143">
        <v>13.8</v>
      </c>
      <c r="M571" s="143">
        <v>52.2</v>
      </c>
      <c r="N571" s="143">
        <v>19.8</v>
      </c>
      <c r="O571" s="143">
        <v>1.2</v>
      </c>
    </row>
    <row r="572" spans="1:15" x14ac:dyDescent="0.3">
      <c r="A572" s="204" t="s">
        <v>55</v>
      </c>
      <c r="B572" s="204"/>
      <c r="C572" s="124">
        <v>780</v>
      </c>
      <c r="D572" s="142">
        <v>29.5</v>
      </c>
      <c r="E572" s="142">
        <v>28.74</v>
      </c>
      <c r="F572" s="142">
        <v>100.17</v>
      </c>
      <c r="G572" s="142">
        <v>773.36</v>
      </c>
      <c r="H572" s="142">
        <v>0.48</v>
      </c>
      <c r="I572" s="142">
        <v>25.58</v>
      </c>
      <c r="J572" s="142">
        <v>1624.53</v>
      </c>
      <c r="K572" s="142">
        <v>8.43</v>
      </c>
      <c r="L572" s="142">
        <v>125.79</v>
      </c>
      <c r="M572" s="142">
        <v>366.39</v>
      </c>
      <c r="N572" s="142">
        <v>103.03</v>
      </c>
      <c r="O572" s="142">
        <v>4.83</v>
      </c>
    </row>
    <row r="573" spans="1:15" x14ac:dyDescent="0.3">
      <c r="A573" s="229" t="s">
        <v>14</v>
      </c>
      <c r="B573" s="229"/>
      <c r="C573" s="229"/>
      <c r="D573" s="229"/>
      <c r="E573" s="229"/>
      <c r="F573" s="229"/>
      <c r="G573" s="229"/>
      <c r="H573" s="229"/>
      <c r="I573" s="229"/>
      <c r="J573" s="229"/>
      <c r="K573" s="229"/>
      <c r="L573" s="229"/>
      <c r="M573" s="229"/>
      <c r="N573" s="229"/>
      <c r="O573" s="229"/>
    </row>
    <row r="574" spans="1:15" x14ac:dyDescent="0.3">
      <c r="A574" s="145"/>
      <c r="B574" s="120" t="s">
        <v>152</v>
      </c>
      <c r="C574" s="121">
        <v>200</v>
      </c>
      <c r="D574" s="143">
        <v>5.8</v>
      </c>
      <c r="E574" s="121">
        <v>5</v>
      </c>
      <c r="F574" s="143">
        <v>8.1999999999999993</v>
      </c>
      <c r="G574" s="121">
        <v>106</v>
      </c>
      <c r="H574" s="142">
        <v>0.06</v>
      </c>
      <c r="I574" s="143">
        <v>1.6</v>
      </c>
      <c r="J574" s="121">
        <v>40</v>
      </c>
      <c r="K574" s="144"/>
      <c r="L574" s="121">
        <v>236</v>
      </c>
      <c r="M574" s="121">
        <v>192</v>
      </c>
      <c r="N574" s="121">
        <v>32</v>
      </c>
      <c r="O574" s="143">
        <v>0.2</v>
      </c>
    </row>
    <row r="575" spans="1:15" x14ac:dyDescent="0.3">
      <c r="A575" s="121" t="s">
        <v>182</v>
      </c>
      <c r="B575" s="120" t="s">
        <v>100</v>
      </c>
      <c r="C575" s="121">
        <v>100</v>
      </c>
      <c r="D575" s="143">
        <v>1.5</v>
      </c>
      <c r="E575" s="143">
        <v>0.5</v>
      </c>
      <c r="F575" s="121">
        <v>21</v>
      </c>
      <c r="G575" s="121">
        <v>96</v>
      </c>
      <c r="H575" s="142">
        <v>0.04</v>
      </c>
      <c r="I575" s="121">
        <v>10</v>
      </c>
      <c r="J575" s="144"/>
      <c r="K575" s="143">
        <v>0.4</v>
      </c>
      <c r="L575" s="121">
        <v>8</v>
      </c>
      <c r="M575" s="121">
        <v>28</v>
      </c>
      <c r="N575" s="121">
        <v>42</v>
      </c>
      <c r="O575" s="143">
        <v>0.6</v>
      </c>
    </row>
    <row r="576" spans="1:15" x14ac:dyDescent="0.3">
      <c r="A576" s="204" t="s">
        <v>85</v>
      </c>
      <c r="B576" s="204"/>
      <c r="C576" s="124">
        <v>300</v>
      </c>
      <c r="D576" s="142">
        <v>7.3</v>
      </c>
      <c r="E576" s="142">
        <v>5.5</v>
      </c>
      <c r="F576" s="142">
        <v>29.2</v>
      </c>
      <c r="G576" s="121">
        <v>202</v>
      </c>
      <c r="H576" s="143">
        <v>0.1</v>
      </c>
      <c r="I576" s="143">
        <v>11.6</v>
      </c>
      <c r="J576" s="121">
        <v>40</v>
      </c>
      <c r="K576" s="143">
        <v>0.4</v>
      </c>
      <c r="L576" s="121">
        <v>244</v>
      </c>
      <c r="M576" s="121">
        <v>220</v>
      </c>
      <c r="N576" s="121">
        <v>74</v>
      </c>
      <c r="O576" s="143">
        <v>0.8</v>
      </c>
    </row>
    <row r="577" spans="1:15" x14ac:dyDescent="0.3">
      <c r="A577" s="204" t="s">
        <v>56</v>
      </c>
      <c r="B577" s="204"/>
      <c r="C577" s="126">
        <v>1910</v>
      </c>
      <c r="D577" s="142">
        <v>64.040000000000006</v>
      </c>
      <c r="E577" s="142">
        <v>64.959999999999994</v>
      </c>
      <c r="F577" s="142">
        <v>232.16</v>
      </c>
      <c r="G577" s="143">
        <v>1774.1</v>
      </c>
      <c r="H577" s="121">
        <v>1</v>
      </c>
      <c r="I577" s="142">
        <v>48.84</v>
      </c>
      <c r="J577" s="142">
        <v>1905.43</v>
      </c>
      <c r="K577" s="142">
        <v>12.04</v>
      </c>
      <c r="L577" s="142">
        <v>830.58</v>
      </c>
      <c r="M577" s="142">
        <v>1196.1400000000001</v>
      </c>
      <c r="N577" s="142">
        <v>378.38</v>
      </c>
      <c r="O577" s="143">
        <v>12.7</v>
      </c>
    </row>
    <row r="578" spans="1:15" s="139" customFormat="1" x14ac:dyDescent="0.3">
      <c r="A578" s="112" t="s">
        <v>74</v>
      </c>
      <c r="B578" s="110" t="s">
        <v>75</v>
      </c>
      <c r="C578" s="111"/>
      <c r="D578" s="111"/>
      <c r="E578" s="111"/>
      <c r="F578" s="111"/>
      <c r="G578" s="111"/>
      <c r="H578" s="227"/>
      <c r="I578" s="227"/>
      <c r="J578" s="230"/>
      <c r="K578" s="230"/>
      <c r="L578" s="230"/>
      <c r="M578" s="230"/>
      <c r="N578" s="230"/>
      <c r="O578" s="230"/>
    </row>
    <row r="579" spans="1:15" s="139" customFormat="1" x14ac:dyDescent="0.3">
      <c r="A579" s="112" t="s">
        <v>76</v>
      </c>
      <c r="B579" s="110" t="s">
        <v>261</v>
      </c>
      <c r="C579" s="111"/>
      <c r="D579" s="111"/>
      <c r="E579" s="111"/>
      <c r="F579" s="111"/>
      <c r="G579" s="111"/>
      <c r="H579" s="227"/>
      <c r="I579" s="227"/>
      <c r="J579" s="228"/>
      <c r="K579" s="228"/>
      <c r="L579" s="228"/>
      <c r="M579" s="228"/>
      <c r="N579" s="228"/>
      <c r="O579" s="228"/>
    </row>
    <row r="580" spans="1:15" s="139" customFormat="1" x14ac:dyDescent="0.3">
      <c r="A580" s="115" t="s">
        <v>27</v>
      </c>
      <c r="B580" s="116" t="s">
        <v>64</v>
      </c>
      <c r="C580" s="111"/>
      <c r="D580" s="111"/>
      <c r="E580" s="111"/>
      <c r="F580" s="111"/>
      <c r="G580" s="111"/>
      <c r="H580" s="140"/>
      <c r="I580" s="140"/>
      <c r="J580" s="111"/>
      <c r="K580" s="111"/>
      <c r="L580" s="111"/>
      <c r="M580" s="111"/>
      <c r="N580" s="111"/>
      <c r="O580" s="111"/>
    </row>
    <row r="581" spans="1:15" s="139" customFormat="1" x14ac:dyDescent="0.3">
      <c r="A581" s="115" t="s">
        <v>29</v>
      </c>
      <c r="B581" s="116">
        <v>4</v>
      </c>
      <c r="C581" s="111"/>
      <c r="D581" s="111"/>
      <c r="E581" s="111"/>
      <c r="F581" s="111"/>
      <c r="G581" s="111"/>
      <c r="H581" s="140"/>
      <c r="I581" s="140"/>
      <c r="J581" s="111"/>
      <c r="K581" s="111"/>
      <c r="L581" s="111"/>
      <c r="M581" s="111"/>
      <c r="N581" s="111"/>
      <c r="O581" s="111"/>
    </row>
    <row r="582" spans="1:15" x14ac:dyDescent="0.3">
      <c r="A582" s="200" t="s">
        <v>30</v>
      </c>
      <c r="B582" s="200" t="s">
        <v>31</v>
      </c>
      <c r="C582" s="200" t="s">
        <v>32</v>
      </c>
      <c r="D582" s="207" t="s">
        <v>33</v>
      </c>
      <c r="E582" s="207"/>
      <c r="F582" s="207"/>
      <c r="G582" s="200" t="s">
        <v>34</v>
      </c>
      <c r="H582" s="207" t="s">
        <v>35</v>
      </c>
      <c r="I582" s="207"/>
      <c r="J582" s="207"/>
      <c r="K582" s="207"/>
      <c r="L582" s="207" t="s">
        <v>36</v>
      </c>
      <c r="M582" s="207"/>
      <c r="N582" s="207"/>
      <c r="O582" s="207"/>
    </row>
    <row r="583" spans="1:15" x14ac:dyDescent="0.3">
      <c r="A583" s="202"/>
      <c r="B583" s="210"/>
      <c r="C583" s="202"/>
      <c r="D583" s="141" t="s">
        <v>37</v>
      </c>
      <c r="E583" s="141" t="s">
        <v>38</v>
      </c>
      <c r="F583" s="141" t="s">
        <v>39</v>
      </c>
      <c r="G583" s="202"/>
      <c r="H583" s="141" t="s">
        <v>40</v>
      </c>
      <c r="I583" s="141" t="s">
        <v>41</v>
      </c>
      <c r="J583" s="141" t="s">
        <v>42</v>
      </c>
      <c r="K583" s="141" t="s">
        <v>43</v>
      </c>
      <c r="L583" s="141" t="s">
        <v>44</v>
      </c>
      <c r="M583" s="141" t="s">
        <v>45</v>
      </c>
      <c r="N583" s="141" t="s">
        <v>46</v>
      </c>
      <c r="O583" s="141" t="s">
        <v>47</v>
      </c>
    </row>
    <row r="584" spans="1:15" x14ac:dyDescent="0.3">
      <c r="A584" s="124">
        <v>1</v>
      </c>
      <c r="B584" s="124">
        <v>2</v>
      </c>
      <c r="C584" s="124">
        <v>3</v>
      </c>
      <c r="D584" s="124">
        <v>4</v>
      </c>
      <c r="E584" s="124">
        <v>5</v>
      </c>
      <c r="F584" s="124">
        <v>6</v>
      </c>
      <c r="G584" s="124">
        <v>7</v>
      </c>
      <c r="H584" s="124">
        <v>8</v>
      </c>
      <c r="I584" s="124">
        <v>9</v>
      </c>
      <c r="J584" s="124">
        <v>10</v>
      </c>
      <c r="K584" s="124">
        <v>11</v>
      </c>
      <c r="L584" s="124">
        <v>12</v>
      </c>
      <c r="M584" s="124">
        <v>13</v>
      </c>
      <c r="N584" s="124">
        <v>14</v>
      </c>
      <c r="O584" s="124">
        <v>15</v>
      </c>
    </row>
    <row r="585" spans="1:15" x14ac:dyDescent="0.3">
      <c r="A585" s="229" t="s">
        <v>48</v>
      </c>
      <c r="B585" s="229"/>
      <c r="C585" s="229"/>
      <c r="D585" s="229"/>
      <c r="E585" s="229"/>
      <c r="F585" s="229"/>
      <c r="G585" s="229"/>
      <c r="H585" s="229"/>
      <c r="I585" s="229"/>
      <c r="J585" s="229"/>
      <c r="K585" s="229"/>
      <c r="L585" s="229"/>
      <c r="M585" s="229"/>
      <c r="N585" s="229"/>
      <c r="O585" s="229"/>
    </row>
    <row r="586" spans="1:15" x14ac:dyDescent="0.3">
      <c r="A586" s="142" t="s">
        <v>245</v>
      </c>
      <c r="B586" s="120" t="s">
        <v>529</v>
      </c>
      <c r="C586" s="121">
        <v>90</v>
      </c>
      <c r="D586" s="142">
        <v>15.48</v>
      </c>
      <c r="E586" s="143">
        <v>15.5</v>
      </c>
      <c r="F586" s="142">
        <v>3.22</v>
      </c>
      <c r="G586" s="142">
        <v>214.44</v>
      </c>
      <c r="H586" s="142">
        <v>0.53</v>
      </c>
      <c r="I586" s="143">
        <v>3.1</v>
      </c>
      <c r="J586" s="121">
        <v>108</v>
      </c>
      <c r="K586" s="143">
        <v>3.2</v>
      </c>
      <c r="L586" s="142">
        <v>19.18</v>
      </c>
      <c r="M586" s="142">
        <v>162.03</v>
      </c>
      <c r="N586" s="143">
        <v>22.5</v>
      </c>
      <c r="O586" s="142">
        <v>2.29</v>
      </c>
    </row>
    <row r="587" spans="1:15" x14ac:dyDescent="0.3">
      <c r="A587" s="121" t="s">
        <v>207</v>
      </c>
      <c r="B587" s="120" t="s">
        <v>143</v>
      </c>
      <c r="C587" s="121">
        <v>150</v>
      </c>
      <c r="D587" s="142">
        <v>5.83</v>
      </c>
      <c r="E587" s="142">
        <v>0.69</v>
      </c>
      <c r="F587" s="142">
        <v>37.369999999999997</v>
      </c>
      <c r="G587" s="142">
        <v>179.14</v>
      </c>
      <c r="H587" s="142">
        <v>0.09</v>
      </c>
      <c r="I587" s="144"/>
      <c r="J587" s="144"/>
      <c r="K587" s="143">
        <v>0.8</v>
      </c>
      <c r="L587" s="142">
        <v>11.91</v>
      </c>
      <c r="M587" s="142">
        <v>46.49</v>
      </c>
      <c r="N587" s="142">
        <v>8.59</v>
      </c>
      <c r="O587" s="142">
        <v>0.86</v>
      </c>
    </row>
    <row r="588" spans="1:15" x14ac:dyDescent="0.3">
      <c r="A588" s="121" t="s">
        <v>212</v>
      </c>
      <c r="B588" s="120" t="s">
        <v>12</v>
      </c>
      <c r="C588" s="121">
        <v>200</v>
      </c>
      <c r="D588" s="142">
        <v>3.87</v>
      </c>
      <c r="E588" s="143">
        <v>3.1</v>
      </c>
      <c r="F588" s="142">
        <v>16.190000000000001</v>
      </c>
      <c r="G588" s="142">
        <v>109.45</v>
      </c>
      <c r="H588" s="142">
        <v>0.04</v>
      </c>
      <c r="I588" s="143">
        <v>1.3</v>
      </c>
      <c r="J588" s="142">
        <v>22.12</v>
      </c>
      <c r="K588" s="142">
        <v>0.11</v>
      </c>
      <c r="L588" s="142">
        <v>125.45</v>
      </c>
      <c r="M588" s="143">
        <v>116.2</v>
      </c>
      <c r="N588" s="121">
        <v>31</v>
      </c>
      <c r="O588" s="142">
        <v>1.01</v>
      </c>
    </row>
    <row r="589" spans="1:15" x14ac:dyDescent="0.3">
      <c r="A589" s="142"/>
      <c r="B589" s="120" t="s">
        <v>104</v>
      </c>
      <c r="C589" s="121">
        <v>40</v>
      </c>
      <c r="D589" s="142">
        <v>3.16</v>
      </c>
      <c r="E589" s="143">
        <v>0.4</v>
      </c>
      <c r="F589" s="142">
        <v>19.32</v>
      </c>
      <c r="G589" s="121">
        <v>94</v>
      </c>
      <c r="H589" s="142">
        <v>0.06</v>
      </c>
      <c r="I589" s="144"/>
      <c r="J589" s="144"/>
      <c r="K589" s="142">
        <v>0.52</v>
      </c>
      <c r="L589" s="143">
        <v>9.1999999999999993</v>
      </c>
      <c r="M589" s="143">
        <v>34.799999999999997</v>
      </c>
      <c r="N589" s="143">
        <v>13.2</v>
      </c>
      <c r="O589" s="143">
        <v>0.8</v>
      </c>
    </row>
    <row r="590" spans="1:15" x14ac:dyDescent="0.3">
      <c r="A590" s="204" t="s">
        <v>52</v>
      </c>
      <c r="B590" s="204"/>
      <c r="C590" s="124">
        <v>480</v>
      </c>
      <c r="D590" s="142">
        <v>28.34</v>
      </c>
      <c r="E590" s="142">
        <v>19.690000000000001</v>
      </c>
      <c r="F590" s="142">
        <v>76.099999999999994</v>
      </c>
      <c r="G590" s="142">
        <v>597.03</v>
      </c>
      <c r="H590" s="142">
        <v>0.72</v>
      </c>
      <c r="I590" s="143">
        <v>4.4000000000000004</v>
      </c>
      <c r="J590" s="142">
        <v>130.12</v>
      </c>
      <c r="K590" s="142">
        <v>4.63</v>
      </c>
      <c r="L590" s="142">
        <v>165.74</v>
      </c>
      <c r="M590" s="142">
        <v>359.52</v>
      </c>
      <c r="N590" s="142">
        <v>75.290000000000006</v>
      </c>
      <c r="O590" s="142">
        <v>4.96</v>
      </c>
    </row>
    <row r="591" spans="1:15" x14ac:dyDescent="0.3">
      <c r="A591" s="229" t="s">
        <v>538</v>
      </c>
      <c r="B591" s="229"/>
      <c r="C591" s="229"/>
      <c r="D591" s="229"/>
      <c r="E591" s="229"/>
      <c r="F591" s="229"/>
      <c r="G591" s="229"/>
      <c r="H591" s="229"/>
      <c r="I591" s="229"/>
      <c r="J591" s="229"/>
      <c r="K591" s="229"/>
      <c r="L591" s="229"/>
      <c r="M591" s="229"/>
      <c r="N591" s="229"/>
      <c r="O591" s="229"/>
    </row>
    <row r="592" spans="1:15" x14ac:dyDescent="0.3">
      <c r="A592" s="121" t="s">
        <v>182</v>
      </c>
      <c r="B592" s="120" t="s">
        <v>100</v>
      </c>
      <c r="C592" s="121">
        <v>100</v>
      </c>
      <c r="D592" s="143">
        <v>1.5</v>
      </c>
      <c r="E592" s="143">
        <v>0.5</v>
      </c>
      <c r="F592" s="121">
        <v>21</v>
      </c>
      <c r="G592" s="121">
        <v>96</v>
      </c>
      <c r="H592" s="142">
        <v>0.04</v>
      </c>
      <c r="I592" s="121">
        <v>10</v>
      </c>
      <c r="J592" s="144"/>
      <c r="K592" s="143">
        <v>0.4</v>
      </c>
      <c r="L592" s="121">
        <v>8</v>
      </c>
      <c r="M592" s="121">
        <v>28</v>
      </c>
      <c r="N592" s="121">
        <v>42</v>
      </c>
      <c r="O592" s="143">
        <v>0.6</v>
      </c>
    </row>
    <row r="593" spans="1:15" x14ac:dyDescent="0.3">
      <c r="A593" s="121" t="s">
        <v>189</v>
      </c>
      <c r="B593" s="120" t="s">
        <v>25</v>
      </c>
      <c r="C593" s="121">
        <v>200</v>
      </c>
      <c r="D593" s="142">
        <v>1.82</v>
      </c>
      <c r="E593" s="142">
        <v>1.42</v>
      </c>
      <c r="F593" s="142">
        <v>13.74</v>
      </c>
      <c r="G593" s="142">
        <v>75.650000000000006</v>
      </c>
      <c r="H593" s="142">
        <v>0.02</v>
      </c>
      <c r="I593" s="142">
        <v>0.83</v>
      </c>
      <c r="J593" s="142">
        <v>12.82</v>
      </c>
      <c r="K593" s="142">
        <v>0.06</v>
      </c>
      <c r="L593" s="142">
        <v>72.48</v>
      </c>
      <c r="M593" s="142">
        <v>58.64</v>
      </c>
      <c r="N593" s="142">
        <v>12.24</v>
      </c>
      <c r="O593" s="142">
        <v>0.91</v>
      </c>
    </row>
    <row r="594" spans="1:15" x14ac:dyDescent="0.3">
      <c r="A594" s="204" t="s">
        <v>539</v>
      </c>
      <c r="B594" s="204"/>
      <c r="C594" s="124">
        <v>300</v>
      </c>
      <c r="D594" s="142">
        <v>3.32</v>
      </c>
      <c r="E594" s="142">
        <v>1.92</v>
      </c>
      <c r="F594" s="142">
        <v>34.74</v>
      </c>
      <c r="G594" s="142">
        <v>171.65</v>
      </c>
      <c r="H594" s="142">
        <v>0.06</v>
      </c>
      <c r="I594" s="142">
        <v>10.83</v>
      </c>
      <c r="J594" s="142">
        <v>12.82</v>
      </c>
      <c r="K594" s="142">
        <v>0.46</v>
      </c>
      <c r="L594" s="142">
        <v>80.48</v>
      </c>
      <c r="M594" s="142">
        <v>86.64</v>
      </c>
      <c r="N594" s="142">
        <v>54.24</v>
      </c>
      <c r="O594" s="142">
        <v>1.51</v>
      </c>
    </row>
    <row r="595" spans="1:15" x14ac:dyDescent="0.3">
      <c r="A595" s="229" t="s">
        <v>13</v>
      </c>
      <c r="B595" s="229"/>
      <c r="C595" s="229"/>
      <c r="D595" s="229"/>
      <c r="E595" s="229"/>
      <c r="F595" s="229"/>
      <c r="G595" s="229"/>
      <c r="H595" s="229"/>
      <c r="I595" s="229"/>
      <c r="J595" s="229"/>
      <c r="K595" s="229"/>
      <c r="L595" s="229"/>
      <c r="M595" s="229"/>
      <c r="N595" s="229"/>
      <c r="O595" s="229"/>
    </row>
    <row r="596" spans="1:15" x14ac:dyDescent="0.3">
      <c r="A596" s="142" t="s">
        <v>530</v>
      </c>
      <c r="B596" s="120" t="s">
        <v>493</v>
      </c>
      <c r="C596" s="121">
        <v>60</v>
      </c>
      <c r="D596" s="143">
        <v>1.4</v>
      </c>
      <c r="E596" s="142">
        <v>4.18</v>
      </c>
      <c r="F596" s="142">
        <v>6.21</v>
      </c>
      <c r="G596" s="142">
        <v>69.02</v>
      </c>
      <c r="H596" s="142">
        <v>0.05</v>
      </c>
      <c r="I596" s="142">
        <v>18.350000000000001</v>
      </c>
      <c r="J596" s="142">
        <v>242.88</v>
      </c>
      <c r="K596" s="142">
        <v>1.97</v>
      </c>
      <c r="L596" s="142">
        <v>23.83</v>
      </c>
      <c r="M596" s="142">
        <v>33.47</v>
      </c>
      <c r="N596" s="142">
        <v>17.03</v>
      </c>
      <c r="O596" s="142">
        <v>0.64</v>
      </c>
    </row>
    <row r="597" spans="1:15" ht="33" x14ac:dyDescent="0.3">
      <c r="A597" s="142" t="s">
        <v>223</v>
      </c>
      <c r="B597" s="120" t="s">
        <v>96</v>
      </c>
      <c r="C597" s="121">
        <v>220</v>
      </c>
      <c r="D597" s="142">
        <v>6.14</v>
      </c>
      <c r="E597" s="142">
        <v>6.76</v>
      </c>
      <c r="F597" s="142">
        <v>14.74</v>
      </c>
      <c r="G597" s="142">
        <v>144.69</v>
      </c>
      <c r="H597" s="142">
        <v>0.15</v>
      </c>
      <c r="I597" s="142">
        <v>18.14</v>
      </c>
      <c r="J597" s="121">
        <v>171</v>
      </c>
      <c r="K597" s="142">
        <v>2.65</v>
      </c>
      <c r="L597" s="142">
        <v>19.690000000000001</v>
      </c>
      <c r="M597" s="142">
        <v>100.55</v>
      </c>
      <c r="N597" s="142">
        <v>29.71</v>
      </c>
      <c r="O597" s="142">
        <v>1.04</v>
      </c>
    </row>
    <row r="598" spans="1:15" x14ac:dyDescent="0.3">
      <c r="A598" s="142" t="s">
        <v>251</v>
      </c>
      <c r="B598" s="120" t="s">
        <v>176</v>
      </c>
      <c r="C598" s="121">
        <v>240</v>
      </c>
      <c r="D598" s="142">
        <v>24.75</v>
      </c>
      <c r="E598" s="143">
        <v>15.9</v>
      </c>
      <c r="F598" s="142">
        <v>18.32</v>
      </c>
      <c r="G598" s="142">
        <v>317.02999999999997</v>
      </c>
      <c r="H598" s="143">
        <v>0.9</v>
      </c>
      <c r="I598" s="142">
        <v>51.26</v>
      </c>
      <c r="J598" s="142">
        <v>283.54000000000002</v>
      </c>
      <c r="K598" s="142">
        <v>2.54</v>
      </c>
      <c r="L598" s="142">
        <v>38.19</v>
      </c>
      <c r="M598" s="143">
        <v>297.3</v>
      </c>
      <c r="N598" s="142">
        <v>59.94</v>
      </c>
      <c r="O598" s="142">
        <v>4.66</v>
      </c>
    </row>
    <row r="599" spans="1:15" x14ac:dyDescent="0.3">
      <c r="A599" s="121" t="s">
        <v>201</v>
      </c>
      <c r="B599" s="120" t="s">
        <v>98</v>
      </c>
      <c r="C599" s="121">
        <v>200</v>
      </c>
      <c r="D599" s="142">
        <v>0.14000000000000001</v>
      </c>
      <c r="E599" s="143">
        <v>0.1</v>
      </c>
      <c r="F599" s="142">
        <v>12.62</v>
      </c>
      <c r="G599" s="142">
        <v>53.09</v>
      </c>
      <c r="H599" s="144"/>
      <c r="I599" s="121">
        <v>3</v>
      </c>
      <c r="J599" s="143">
        <v>1.6</v>
      </c>
      <c r="K599" s="143">
        <v>0.2</v>
      </c>
      <c r="L599" s="142">
        <v>5.33</v>
      </c>
      <c r="M599" s="143">
        <v>3.2</v>
      </c>
      <c r="N599" s="143">
        <v>1.4</v>
      </c>
      <c r="O599" s="142">
        <v>0.11</v>
      </c>
    </row>
    <row r="600" spans="1:15" x14ac:dyDescent="0.3">
      <c r="A600" s="142"/>
      <c r="B600" s="120" t="s">
        <v>104</v>
      </c>
      <c r="C600" s="121">
        <v>60</v>
      </c>
      <c r="D600" s="142">
        <v>4.74</v>
      </c>
      <c r="E600" s="143">
        <v>0.6</v>
      </c>
      <c r="F600" s="142">
        <v>28.98</v>
      </c>
      <c r="G600" s="121">
        <v>141</v>
      </c>
      <c r="H600" s="143">
        <v>0.1</v>
      </c>
      <c r="I600" s="144"/>
      <c r="J600" s="144"/>
      <c r="K600" s="142">
        <v>0.78</v>
      </c>
      <c r="L600" s="143">
        <v>13.8</v>
      </c>
      <c r="M600" s="143">
        <v>52.2</v>
      </c>
      <c r="N600" s="143">
        <v>19.8</v>
      </c>
      <c r="O600" s="143">
        <v>1.2</v>
      </c>
    </row>
    <row r="601" spans="1:15" x14ac:dyDescent="0.3">
      <c r="A601" s="204" t="s">
        <v>55</v>
      </c>
      <c r="B601" s="204"/>
      <c r="C601" s="124">
        <v>780</v>
      </c>
      <c r="D601" s="142">
        <v>37.17</v>
      </c>
      <c r="E601" s="142">
        <v>27.54</v>
      </c>
      <c r="F601" s="142">
        <v>80.87</v>
      </c>
      <c r="G601" s="142">
        <v>724.83</v>
      </c>
      <c r="H601" s="143">
        <v>1.2</v>
      </c>
      <c r="I601" s="142">
        <v>90.75</v>
      </c>
      <c r="J601" s="142">
        <v>699.02</v>
      </c>
      <c r="K601" s="142">
        <v>8.14</v>
      </c>
      <c r="L601" s="142">
        <v>100.84</v>
      </c>
      <c r="M601" s="142">
        <v>486.72</v>
      </c>
      <c r="N601" s="142">
        <v>127.88</v>
      </c>
      <c r="O601" s="142">
        <v>7.65</v>
      </c>
    </row>
    <row r="602" spans="1:15" x14ac:dyDescent="0.3">
      <c r="A602" s="229" t="s">
        <v>14</v>
      </c>
      <c r="B602" s="229"/>
      <c r="C602" s="229"/>
      <c r="D602" s="229"/>
      <c r="E602" s="229"/>
      <c r="F602" s="229"/>
      <c r="G602" s="229"/>
      <c r="H602" s="229"/>
      <c r="I602" s="229"/>
      <c r="J602" s="229"/>
      <c r="K602" s="229"/>
      <c r="L602" s="229"/>
      <c r="M602" s="229"/>
      <c r="N602" s="229"/>
      <c r="O602" s="229"/>
    </row>
    <row r="603" spans="1:15" x14ac:dyDescent="0.3">
      <c r="A603" s="142" t="s">
        <v>197</v>
      </c>
      <c r="B603" s="120" t="s">
        <v>60</v>
      </c>
      <c r="C603" s="121">
        <v>200</v>
      </c>
      <c r="D603" s="143">
        <v>0.3</v>
      </c>
      <c r="E603" s="142">
        <v>0.06</v>
      </c>
      <c r="F603" s="143">
        <v>12.5</v>
      </c>
      <c r="G603" s="142">
        <v>53.93</v>
      </c>
      <c r="H603" s="144"/>
      <c r="I603" s="143">
        <v>30.1</v>
      </c>
      <c r="J603" s="142">
        <v>25.01</v>
      </c>
      <c r="K603" s="142">
        <v>0.11</v>
      </c>
      <c r="L603" s="142">
        <v>7.08</v>
      </c>
      <c r="M603" s="142">
        <v>8.75</v>
      </c>
      <c r="N603" s="142">
        <v>4.91</v>
      </c>
      <c r="O603" s="142">
        <v>0.94</v>
      </c>
    </row>
    <row r="604" spans="1:15" x14ac:dyDescent="0.3">
      <c r="A604" s="121" t="s">
        <v>182</v>
      </c>
      <c r="B604" s="120" t="s">
        <v>100</v>
      </c>
      <c r="C604" s="121">
        <v>100</v>
      </c>
      <c r="D604" s="143">
        <v>1.5</v>
      </c>
      <c r="E604" s="143">
        <v>0.5</v>
      </c>
      <c r="F604" s="121">
        <v>21</v>
      </c>
      <c r="G604" s="121">
        <v>96</v>
      </c>
      <c r="H604" s="142">
        <v>0.04</v>
      </c>
      <c r="I604" s="121">
        <v>10</v>
      </c>
      <c r="J604" s="144"/>
      <c r="K604" s="143">
        <v>0.4</v>
      </c>
      <c r="L604" s="121">
        <v>8</v>
      </c>
      <c r="M604" s="121">
        <v>28</v>
      </c>
      <c r="N604" s="121">
        <v>42</v>
      </c>
      <c r="O604" s="143">
        <v>0.6</v>
      </c>
    </row>
    <row r="605" spans="1:15" x14ac:dyDescent="0.3">
      <c r="A605" s="204" t="s">
        <v>85</v>
      </c>
      <c r="B605" s="204"/>
      <c r="C605" s="124">
        <v>300</v>
      </c>
      <c r="D605" s="142">
        <v>1.8</v>
      </c>
      <c r="E605" s="142">
        <v>0.56000000000000005</v>
      </c>
      <c r="F605" s="142">
        <v>33.5</v>
      </c>
      <c r="G605" s="142">
        <v>149.93</v>
      </c>
      <c r="H605" s="142">
        <v>0.04</v>
      </c>
      <c r="I605" s="143">
        <v>40.1</v>
      </c>
      <c r="J605" s="142">
        <v>25.01</v>
      </c>
      <c r="K605" s="142">
        <v>0.51</v>
      </c>
      <c r="L605" s="142">
        <v>15.08</v>
      </c>
      <c r="M605" s="142">
        <v>36.75</v>
      </c>
      <c r="N605" s="142">
        <v>46.91</v>
      </c>
      <c r="O605" s="142">
        <v>1.54</v>
      </c>
    </row>
    <row r="606" spans="1:15" x14ac:dyDescent="0.3">
      <c r="A606" s="204" t="s">
        <v>56</v>
      </c>
      <c r="B606" s="204"/>
      <c r="C606" s="126">
        <v>1860</v>
      </c>
      <c r="D606" s="142">
        <v>70.63</v>
      </c>
      <c r="E606" s="142">
        <v>49.71</v>
      </c>
      <c r="F606" s="142">
        <v>225.21</v>
      </c>
      <c r="G606" s="142">
        <v>1643.44</v>
      </c>
      <c r="H606" s="142">
        <v>2.02</v>
      </c>
      <c r="I606" s="142">
        <v>146.08000000000001</v>
      </c>
      <c r="J606" s="142">
        <v>866.97</v>
      </c>
      <c r="K606" s="142">
        <v>13.74</v>
      </c>
      <c r="L606" s="142">
        <v>362.14</v>
      </c>
      <c r="M606" s="142">
        <v>969.63</v>
      </c>
      <c r="N606" s="142">
        <v>304.32</v>
      </c>
      <c r="O606" s="142">
        <v>15.66</v>
      </c>
    </row>
  </sheetData>
  <mergeCells count="401">
    <mergeCell ref="A2:O2"/>
    <mergeCell ref="H3:I3"/>
    <mergeCell ref="J3:O3"/>
    <mergeCell ref="H4:I4"/>
    <mergeCell ref="J155:O155"/>
    <mergeCell ref="J93:O93"/>
    <mergeCell ref="J4:O4"/>
    <mergeCell ref="A262:B262"/>
    <mergeCell ref="A263:O263"/>
    <mergeCell ref="A258:B258"/>
    <mergeCell ref="A259:O259"/>
    <mergeCell ref="L249:O249"/>
    <mergeCell ref="A252:O252"/>
    <mergeCell ref="A249:A250"/>
    <mergeCell ref="B249:B250"/>
    <mergeCell ref="H93:I93"/>
    <mergeCell ref="H155:I155"/>
    <mergeCell ref="J185:O185"/>
    <mergeCell ref="L218:O218"/>
    <mergeCell ref="A221:O221"/>
    <mergeCell ref="A218:A219"/>
    <mergeCell ref="B218:B219"/>
    <mergeCell ref="C218:C219"/>
    <mergeCell ref="H189:K189"/>
    <mergeCell ref="A304:B304"/>
    <mergeCell ref="A299:B299"/>
    <mergeCell ref="A605:B605"/>
    <mergeCell ref="A606:B606"/>
    <mergeCell ref="J35:O35"/>
    <mergeCell ref="J62:O62"/>
    <mergeCell ref="A161:O161"/>
    <mergeCell ref="A158:A159"/>
    <mergeCell ref="B158:B159"/>
    <mergeCell ref="C158:C159"/>
    <mergeCell ref="D158:F158"/>
    <mergeCell ref="G158:G159"/>
    <mergeCell ref="H158:K158"/>
    <mergeCell ref="L158:O158"/>
    <mergeCell ref="A152:B152"/>
    <mergeCell ref="A153:B153"/>
    <mergeCell ref="J154:O154"/>
    <mergeCell ref="A189:A190"/>
    <mergeCell ref="B189:B190"/>
    <mergeCell ref="C189:C190"/>
    <mergeCell ref="D189:F189"/>
    <mergeCell ref="G189:G190"/>
    <mergeCell ref="A183:B183"/>
    <mergeCell ref="A184:B184"/>
    <mergeCell ref="A585:O585"/>
    <mergeCell ref="A582:A583"/>
    <mergeCell ref="B582:B583"/>
    <mergeCell ref="H369:K369"/>
    <mergeCell ref="L369:O369"/>
    <mergeCell ref="J578:O578"/>
    <mergeCell ref="A572:B572"/>
    <mergeCell ref="A573:O573"/>
    <mergeCell ref="A565:O565"/>
    <mergeCell ref="A560:B560"/>
    <mergeCell ref="A561:O561"/>
    <mergeCell ref="A564:B564"/>
    <mergeCell ref="A554:O554"/>
    <mergeCell ref="A551:A552"/>
    <mergeCell ref="B551:B552"/>
    <mergeCell ref="C551:C552"/>
    <mergeCell ref="D551:F551"/>
    <mergeCell ref="G551:G552"/>
    <mergeCell ref="H551:K551"/>
    <mergeCell ref="L551:O551"/>
    <mergeCell ref="A529:B529"/>
    <mergeCell ref="A530:O530"/>
    <mergeCell ref="A533:B533"/>
    <mergeCell ref="A534:O534"/>
    <mergeCell ref="A363:B363"/>
    <mergeCell ref="A383:O383"/>
    <mergeCell ref="A455:B455"/>
    <mergeCell ref="A456:B456"/>
    <mergeCell ref="J457:O457"/>
    <mergeCell ref="A451:B451"/>
    <mergeCell ref="A505:O505"/>
    <mergeCell ref="A364:B364"/>
    <mergeCell ref="J365:O365"/>
    <mergeCell ref="A378:B378"/>
    <mergeCell ref="A379:O379"/>
    <mergeCell ref="A382:B382"/>
    <mergeCell ref="A372:O372"/>
    <mergeCell ref="A369:A370"/>
    <mergeCell ref="B369:B370"/>
    <mergeCell ref="C369:C370"/>
    <mergeCell ref="D369:F369"/>
    <mergeCell ref="G369:G370"/>
    <mergeCell ref="A504:B504"/>
    <mergeCell ref="A495:O495"/>
    <mergeCell ref="A492:A493"/>
    <mergeCell ref="B492:B493"/>
    <mergeCell ref="C492:C493"/>
    <mergeCell ref="D492:F492"/>
    <mergeCell ref="A601:B601"/>
    <mergeCell ref="A602:O602"/>
    <mergeCell ref="C582:C583"/>
    <mergeCell ref="A516:B516"/>
    <mergeCell ref="J517:O517"/>
    <mergeCell ref="A511:B511"/>
    <mergeCell ref="A512:O512"/>
    <mergeCell ref="A515:B515"/>
    <mergeCell ref="A546:B546"/>
    <mergeCell ref="J547:O547"/>
    <mergeCell ref="A541:B541"/>
    <mergeCell ref="A542:O542"/>
    <mergeCell ref="A545:B545"/>
    <mergeCell ref="H547:I547"/>
    <mergeCell ref="D582:F582"/>
    <mergeCell ref="G582:G583"/>
    <mergeCell ref="H582:K582"/>
    <mergeCell ref="L582:O582"/>
    <mergeCell ref="A576:B576"/>
    <mergeCell ref="A577:B577"/>
    <mergeCell ref="A595:O595"/>
    <mergeCell ref="A590:B590"/>
    <mergeCell ref="A591:O591"/>
    <mergeCell ref="A594:B594"/>
    <mergeCell ref="A524:O524"/>
    <mergeCell ref="A521:A522"/>
    <mergeCell ref="B521:B522"/>
    <mergeCell ref="C521:C522"/>
    <mergeCell ref="D521:F521"/>
    <mergeCell ref="G521:G522"/>
    <mergeCell ref="H521:K521"/>
    <mergeCell ref="L521:O521"/>
    <mergeCell ref="H492:K492"/>
    <mergeCell ref="L492:O492"/>
    <mergeCell ref="H461:K461"/>
    <mergeCell ref="L461:O461"/>
    <mergeCell ref="A486:B486"/>
    <mergeCell ref="A487:B487"/>
    <mergeCell ref="J488:O488"/>
    <mergeCell ref="A482:B482"/>
    <mergeCell ref="A483:O483"/>
    <mergeCell ref="A500:B500"/>
    <mergeCell ref="A501:O501"/>
    <mergeCell ref="G492:G493"/>
    <mergeCell ref="J426:O426"/>
    <mergeCell ref="A420:B420"/>
    <mergeCell ref="A421:O421"/>
    <mergeCell ref="A424:B424"/>
    <mergeCell ref="A425:B425"/>
    <mergeCell ref="H426:I426"/>
    <mergeCell ref="H427:I427"/>
    <mergeCell ref="J427:O427"/>
    <mergeCell ref="A452:O452"/>
    <mergeCell ref="A443:B443"/>
    <mergeCell ref="A444:O444"/>
    <mergeCell ref="A439:B439"/>
    <mergeCell ref="A440:O440"/>
    <mergeCell ref="L430:O430"/>
    <mergeCell ref="A433:O433"/>
    <mergeCell ref="A430:A431"/>
    <mergeCell ref="B430:B431"/>
    <mergeCell ref="C430:C431"/>
    <mergeCell ref="D430:F430"/>
    <mergeCell ref="G430:G431"/>
    <mergeCell ref="H430:K430"/>
    <mergeCell ref="A393:B393"/>
    <mergeCell ref="A394:B394"/>
    <mergeCell ref="J395:O395"/>
    <mergeCell ref="A389:B389"/>
    <mergeCell ref="A390:O390"/>
    <mergeCell ref="H395:I395"/>
    <mergeCell ref="H396:I396"/>
    <mergeCell ref="J396:O396"/>
    <mergeCell ref="A413:O413"/>
    <mergeCell ref="A408:B408"/>
    <mergeCell ref="A409:O409"/>
    <mergeCell ref="A412:B412"/>
    <mergeCell ref="A402:O402"/>
    <mergeCell ref="A399:A400"/>
    <mergeCell ref="B399:B400"/>
    <mergeCell ref="C399:C400"/>
    <mergeCell ref="D399:F399"/>
    <mergeCell ref="G399:G400"/>
    <mergeCell ref="H399:K399"/>
    <mergeCell ref="L399:O399"/>
    <mergeCell ref="A335:B335"/>
    <mergeCell ref="J336:O336"/>
    <mergeCell ref="A330:B330"/>
    <mergeCell ref="A331:O331"/>
    <mergeCell ref="A323:O323"/>
    <mergeCell ref="A359:B359"/>
    <mergeCell ref="A360:O360"/>
    <mergeCell ref="A347:B347"/>
    <mergeCell ref="A348:O348"/>
    <mergeCell ref="A351:B351"/>
    <mergeCell ref="A352:O352"/>
    <mergeCell ref="A334:B334"/>
    <mergeCell ref="C340:C341"/>
    <mergeCell ref="D340:F340"/>
    <mergeCell ref="G340:G341"/>
    <mergeCell ref="H340:K340"/>
    <mergeCell ref="L340:O340"/>
    <mergeCell ref="A343:O343"/>
    <mergeCell ref="A340:A341"/>
    <mergeCell ref="B340:B341"/>
    <mergeCell ref="A318:B318"/>
    <mergeCell ref="A319:O319"/>
    <mergeCell ref="A322:B322"/>
    <mergeCell ref="A312:O312"/>
    <mergeCell ref="A309:A310"/>
    <mergeCell ref="B309:B310"/>
    <mergeCell ref="C309:C310"/>
    <mergeCell ref="D309:F309"/>
    <mergeCell ref="G309:G310"/>
    <mergeCell ref="H309:K309"/>
    <mergeCell ref="L309:O309"/>
    <mergeCell ref="A300:O300"/>
    <mergeCell ref="A303:B303"/>
    <mergeCell ref="A292:B292"/>
    <mergeCell ref="A293:O293"/>
    <mergeCell ref="A288:B288"/>
    <mergeCell ref="A289:O289"/>
    <mergeCell ref="L280:O280"/>
    <mergeCell ref="A283:O283"/>
    <mergeCell ref="A280:A281"/>
    <mergeCell ref="B280:B281"/>
    <mergeCell ref="C280:C281"/>
    <mergeCell ref="D280:F280"/>
    <mergeCell ref="G280:G281"/>
    <mergeCell ref="H280:K280"/>
    <mergeCell ref="C249:C250"/>
    <mergeCell ref="D249:F249"/>
    <mergeCell ref="G249:G250"/>
    <mergeCell ref="H249:K249"/>
    <mergeCell ref="A274:B274"/>
    <mergeCell ref="A275:B275"/>
    <mergeCell ref="J276:O276"/>
    <mergeCell ref="H276:I276"/>
    <mergeCell ref="H277:I277"/>
    <mergeCell ref="J277:O277"/>
    <mergeCell ref="A271:O271"/>
    <mergeCell ref="A270:B270"/>
    <mergeCell ref="J245:O245"/>
    <mergeCell ref="A239:B239"/>
    <mergeCell ref="A240:O240"/>
    <mergeCell ref="A231:B231"/>
    <mergeCell ref="A232:O232"/>
    <mergeCell ref="A227:B227"/>
    <mergeCell ref="A228:O228"/>
    <mergeCell ref="H245:I245"/>
    <mergeCell ref="H246:I246"/>
    <mergeCell ref="J246:O246"/>
    <mergeCell ref="D218:F218"/>
    <mergeCell ref="G218:G219"/>
    <mergeCell ref="H218:K218"/>
    <mergeCell ref="J214:O214"/>
    <mergeCell ref="H214:I214"/>
    <mergeCell ref="H215:I215"/>
    <mergeCell ref="J215:O215"/>
    <mergeCell ref="A243:B243"/>
    <mergeCell ref="A244:B244"/>
    <mergeCell ref="H186:I186"/>
    <mergeCell ref="J186:O186"/>
    <mergeCell ref="A208:B208"/>
    <mergeCell ref="A209:O209"/>
    <mergeCell ref="A212:B212"/>
    <mergeCell ref="A213:B213"/>
    <mergeCell ref="A202:O202"/>
    <mergeCell ref="A197:B197"/>
    <mergeCell ref="A198:O198"/>
    <mergeCell ref="A201:B201"/>
    <mergeCell ref="A192:O192"/>
    <mergeCell ref="L189:O189"/>
    <mergeCell ref="A148:B148"/>
    <mergeCell ref="A149:O149"/>
    <mergeCell ref="A140:B140"/>
    <mergeCell ref="A141:O141"/>
    <mergeCell ref="A136:B136"/>
    <mergeCell ref="A137:O137"/>
    <mergeCell ref="A179:B179"/>
    <mergeCell ref="A180:O180"/>
    <mergeCell ref="A172:O172"/>
    <mergeCell ref="A167:B167"/>
    <mergeCell ref="A168:O168"/>
    <mergeCell ref="A171:B171"/>
    <mergeCell ref="H96:K96"/>
    <mergeCell ref="A121:B121"/>
    <mergeCell ref="A122:B122"/>
    <mergeCell ref="J123:O123"/>
    <mergeCell ref="A117:B117"/>
    <mergeCell ref="A118:O118"/>
    <mergeCell ref="A130:O130"/>
    <mergeCell ref="A127:A128"/>
    <mergeCell ref="B127:B128"/>
    <mergeCell ref="C127:C128"/>
    <mergeCell ref="D127:F127"/>
    <mergeCell ref="G127:G128"/>
    <mergeCell ref="H127:K127"/>
    <mergeCell ref="L127:O127"/>
    <mergeCell ref="A86:B86"/>
    <mergeCell ref="A79:B79"/>
    <mergeCell ref="A80:O80"/>
    <mergeCell ref="A75:B75"/>
    <mergeCell ref="A76:O76"/>
    <mergeCell ref="L66:O66"/>
    <mergeCell ref="A69:O69"/>
    <mergeCell ref="A66:A67"/>
    <mergeCell ref="B66:B67"/>
    <mergeCell ref="C66:C67"/>
    <mergeCell ref="D66:F66"/>
    <mergeCell ref="G66:G67"/>
    <mergeCell ref="H66:K66"/>
    <mergeCell ref="A56:B56"/>
    <mergeCell ref="A57:O57"/>
    <mergeCell ref="A60:B60"/>
    <mergeCell ref="A61:B61"/>
    <mergeCell ref="A45:B45"/>
    <mergeCell ref="A46:O46"/>
    <mergeCell ref="A49:B49"/>
    <mergeCell ref="A50:O50"/>
    <mergeCell ref="A41:O41"/>
    <mergeCell ref="A32:B32"/>
    <mergeCell ref="A33:B33"/>
    <mergeCell ref="J34:O34"/>
    <mergeCell ref="A28:B28"/>
    <mergeCell ref="A29:O29"/>
    <mergeCell ref="H34:I34"/>
    <mergeCell ref="H35:I35"/>
    <mergeCell ref="A38:A39"/>
    <mergeCell ref="B38:B39"/>
    <mergeCell ref="C38:C39"/>
    <mergeCell ref="D38:F38"/>
    <mergeCell ref="G38:G39"/>
    <mergeCell ref="H38:K38"/>
    <mergeCell ref="L38:O38"/>
    <mergeCell ref="A20:B20"/>
    <mergeCell ref="A21:O21"/>
    <mergeCell ref="A16:B16"/>
    <mergeCell ref="A17:O17"/>
    <mergeCell ref="L7:O7"/>
    <mergeCell ref="A10:O10"/>
    <mergeCell ref="A7:A8"/>
    <mergeCell ref="B7:B8"/>
    <mergeCell ref="C7:C8"/>
    <mergeCell ref="D7:F7"/>
    <mergeCell ref="G7:G8"/>
    <mergeCell ref="H7:K7"/>
    <mergeCell ref="H62:I62"/>
    <mergeCell ref="H63:I63"/>
    <mergeCell ref="J63:O63"/>
    <mergeCell ref="H92:I92"/>
    <mergeCell ref="H123:I123"/>
    <mergeCell ref="H124:I124"/>
    <mergeCell ref="J124:O124"/>
    <mergeCell ref="H154:I154"/>
    <mergeCell ref="H185:I185"/>
    <mergeCell ref="A87:O87"/>
    <mergeCell ref="A90:B90"/>
    <mergeCell ref="A91:B91"/>
    <mergeCell ref="J92:O92"/>
    <mergeCell ref="A109:B109"/>
    <mergeCell ref="A110:O110"/>
    <mergeCell ref="A105:B105"/>
    <mergeCell ref="A106:O106"/>
    <mergeCell ref="L96:O96"/>
    <mergeCell ref="A99:O99"/>
    <mergeCell ref="A96:A97"/>
    <mergeCell ref="B96:B97"/>
    <mergeCell ref="C96:C97"/>
    <mergeCell ref="D96:F96"/>
    <mergeCell ref="G96:G97"/>
    <mergeCell ref="H305:I305"/>
    <mergeCell ref="H306:I306"/>
    <mergeCell ref="J306:O306"/>
    <mergeCell ref="H336:I336"/>
    <mergeCell ref="H337:I337"/>
    <mergeCell ref="J337:O337"/>
    <mergeCell ref="H365:I365"/>
    <mergeCell ref="H366:I366"/>
    <mergeCell ref="J366:O366"/>
    <mergeCell ref="J305:O305"/>
    <mergeCell ref="H548:I548"/>
    <mergeCell ref="J548:O548"/>
    <mergeCell ref="H578:I578"/>
    <mergeCell ref="H579:I579"/>
    <mergeCell ref="J579:O579"/>
    <mergeCell ref="H457:I457"/>
    <mergeCell ref="H458:I458"/>
    <mergeCell ref="J458:O458"/>
    <mergeCell ref="H488:I488"/>
    <mergeCell ref="H489:I489"/>
    <mergeCell ref="J489:O489"/>
    <mergeCell ref="H517:I517"/>
    <mergeCell ref="H518:I518"/>
    <mergeCell ref="J518:O518"/>
    <mergeCell ref="A475:O475"/>
    <mergeCell ref="A470:B470"/>
    <mergeCell ref="A471:O471"/>
    <mergeCell ref="A474:B474"/>
    <mergeCell ref="A464:O464"/>
    <mergeCell ref="A461:A462"/>
    <mergeCell ref="B461:B462"/>
    <mergeCell ref="C461:C462"/>
    <mergeCell ref="D461:F461"/>
    <mergeCell ref="G461:G46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landscape" r:id="rId1"/>
  <headerFooter>
    <oddHeader>&amp;R&amp;"Times New Roman,обычный"&amp;12Приложение № 1 к Акту по Договору от 01.12.2022 № 10</oddHeader>
    <oddFooter>Страница &amp;P</oddFooter>
  </headerFooter>
  <rowBreaks count="17" manualBreakCount="17">
    <brk id="34" max="16383" man="1"/>
    <brk id="61" max="16383" man="1"/>
    <brk id="87" max="16383" man="1"/>
    <brk id="118" max="16383" man="1"/>
    <brk id="147" max="16383" man="1"/>
    <brk id="178" max="16383" man="1"/>
    <brk id="206" max="16383" man="1"/>
    <brk id="235" max="16383" man="1"/>
    <brk id="293" max="16383" man="1"/>
    <brk id="353" max="16383" man="1"/>
    <brk id="381" max="16383" man="1"/>
    <brk id="409" max="16383" man="1"/>
    <brk id="441" max="16383" man="1"/>
    <brk id="473" max="16383" man="1"/>
    <brk id="500" max="16383" man="1"/>
    <brk id="529" max="16383" man="1"/>
    <brk id="56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O28"/>
  <sheetViews>
    <sheetView zoomScaleNormal="100" zoomScaleSheetLayoutView="75" workbookViewId="0">
      <selection activeCell="A27" sqref="A27"/>
    </sheetView>
  </sheetViews>
  <sheetFormatPr defaultColWidth="9.140625" defaultRowHeight="16.5" x14ac:dyDescent="0.3"/>
  <cols>
    <col min="1" max="1" width="36.140625" style="1" customWidth="1"/>
    <col min="2" max="2" width="12" style="1" customWidth="1"/>
    <col min="3" max="3" width="13" style="1" customWidth="1"/>
    <col min="4" max="16384" width="9.140625" style="1"/>
  </cols>
  <sheetData>
    <row r="1" spans="1:15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34"/>
      <c r="L1" s="234"/>
      <c r="M1" s="234" t="s">
        <v>84</v>
      </c>
      <c r="N1" s="234"/>
    </row>
    <row r="2" spans="1:15" x14ac:dyDescent="0.3">
      <c r="A2" s="236" t="s">
        <v>542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148"/>
    </row>
    <row r="3" spans="1:15" x14ac:dyDescent="0.3">
      <c r="A3" s="236"/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148"/>
    </row>
    <row r="4" spans="1:15" x14ac:dyDescent="0.3">
      <c r="A4" s="235"/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"/>
      <c r="N4" s="2"/>
      <c r="O4" s="148"/>
    </row>
    <row r="5" spans="1:15" x14ac:dyDescent="0.3">
      <c r="A5" s="207"/>
      <c r="B5" s="207" t="s">
        <v>32</v>
      </c>
      <c r="C5" s="207" t="s">
        <v>33</v>
      </c>
      <c r="D5" s="207"/>
      <c r="E5" s="207"/>
      <c r="F5" s="207" t="s">
        <v>34</v>
      </c>
      <c r="G5" s="207" t="s">
        <v>35</v>
      </c>
      <c r="H5" s="207"/>
      <c r="I5" s="207"/>
      <c r="J5" s="207"/>
      <c r="K5" s="207" t="s">
        <v>36</v>
      </c>
      <c r="L5" s="207"/>
      <c r="M5" s="207"/>
      <c r="N5" s="207"/>
    </row>
    <row r="6" spans="1:15" x14ac:dyDescent="0.3">
      <c r="A6" s="207"/>
      <c r="B6" s="207"/>
      <c r="C6" s="141" t="s">
        <v>37</v>
      </c>
      <c r="D6" s="141" t="s">
        <v>38</v>
      </c>
      <c r="E6" s="141" t="s">
        <v>39</v>
      </c>
      <c r="F6" s="207"/>
      <c r="G6" s="141" t="s">
        <v>40</v>
      </c>
      <c r="H6" s="141" t="s">
        <v>41</v>
      </c>
      <c r="I6" s="141" t="s">
        <v>42</v>
      </c>
      <c r="J6" s="141" t="s">
        <v>43</v>
      </c>
      <c r="K6" s="141" t="s">
        <v>44</v>
      </c>
      <c r="L6" s="141" t="s">
        <v>45</v>
      </c>
      <c r="M6" s="141" t="s">
        <v>46</v>
      </c>
      <c r="N6" s="141" t="s">
        <v>47</v>
      </c>
    </row>
    <row r="7" spans="1:15" x14ac:dyDescent="0.3">
      <c r="A7" s="182" t="s">
        <v>479</v>
      </c>
      <c r="B7" s="119">
        <v>502</v>
      </c>
      <c r="C7" s="192">
        <v>23.6</v>
      </c>
      <c r="D7" s="192">
        <v>23.03</v>
      </c>
      <c r="E7" s="192">
        <v>71.06</v>
      </c>
      <c r="F7" s="192">
        <v>588.37</v>
      </c>
      <c r="G7" s="192">
        <v>0.34</v>
      </c>
      <c r="H7" s="192">
        <v>15.21</v>
      </c>
      <c r="I7" s="192">
        <v>572.04999999999995</v>
      </c>
      <c r="J7" s="192">
        <v>2.7</v>
      </c>
      <c r="K7" s="192">
        <v>193.67</v>
      </c>
      <c r="L7" s="192">
        <v>367.1</v>
      </c>
      <c r="M7" s="192">
        <v>77.48</v>
      </c>
      <c r="N7" s="192">
        <v>4.45</v>
      </c>
    </row>
    <row r="8" spans="1:15" x14ac:dyDescent="0.3">
      <c r="A8" s="149" t="s">
        <v>72</v>
      </c>
      <c r="B8" s="144"/>
      <c r="C8" s="193">
        <v>31</v>
      </c>
      <c r="D8" s="193">
        <v>29</v>
      </c>
      <c r="E8" s="193">
        <v>21</v>
      </c>
      <c r="F8" s="193">
        <v>25</v>
      </c>
      <c r="G8" s="193">
        <v>28</v>
      </c>
      <c r="H8" s="193">
        <v>25</v>
      </c>
      <c r="I8" s="193">
        <v>82</v>
      </c>
      <c r="J8" s="193">
        <v>27</v>
      </c>
      <c r="K8" s="193">
        <v>18</v>
      </c>
      <c r="L8" s="193">
        <v>33</v>
      </c>
      <c r="M8" s="193">
        <v>31</v>
      </c>
      <c r="N8" s="193">
        <v>37</v>
      </c>
    </row>
    <row r="9" spans="1:15" ht="33" x14ac:dyDescent="0.3">
      <c r="A9" s="182" t="s">
        <v>540</v>
      </c>
      <c r="B9" s="144"/>
      <c r="C9" s="197">
        <v>0.24</v>
      </c>
      <c r="D9" s="197">
        <v>0.23</v>
      </c>
      <c r="E9" s="197">
        <v>0.22</v>
      </c>
      <c r="F9" s="197">
        <v>0.23</v>
      </c>
      <c r="G9" s="197">
        <v>0.28000000000000003</v>
      </c>
      <c r="H9" s="197">
        <v>0.25</v>
      </c>
      <c r="I9" s="197">
        <v>0.82</v>
      </c>
      <c r="J9" s="197">
        <v>0.27</v>
      </c>
      <c r="K9" s="197">
        <v>0.18</v>
      </c>
      <c r="L9" s="197">
        <v>0.33</v>
      </c>
      <c r="M9" s="197">
        <v>0.31</v>
      </c>
      <c r="N9" s="197">
        <v>0.37</v>
      </c>
    </row>
    <row r="10" spans="1:15" x14ac:dyDescent="0.3">
      <c r="A10" s="233"/>
      <c r="B10" s="233"/>
      <c r="C10" s="233"/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3"/>
    </row>
    <row r="11" spans="1:15" ht="33" x14ac:dyDescent="0.3">
      <c r="A11" s="182" t="s">
        <v>480</v>
      </c>
      <c r="B11" s="119">
        <v>300</v>
      </c>
      <c r="C11" s="192">
        <v>5.66</v>
      </c>
      <c r="D11" s="192">
        <v>4.1100000000000003</v>
      </c>
      <c r="E11" s="192">
        <v>34.92</v>
      </c>
      <c r="F11" s="192">
        <v>203.35</v>
      </c>
      <c r="G11" s="192">
        <v>0.08</v>
      </c>
      <c r="H11" s="192">
        <v>11.08</v>
      </c>
      <c r="I11" s="192">
        <v>23.26</v>
      </c>
      <c r="J11" s="192">
        <v>0.42</v>
      </c>
      <c r="K11" s="192">
        <v>183.65</v>
      </c>
      <c r="L11" s="192">
        <v>165.88</v>
      </c>
      <c r="M11" s="192">
        <v>65.099999999999994</v>
      </c>
      <c r="N11" s="192">
        <v>1.04</v>
      </c>
    </row>
    <row r="12" spans="1:15" x14ac:dyDescent="0.3">
      <c r="A12" s="149" t="s">
        <v>72</v>
      </c>
      <c r="B12" s="144"/>
      <c r="C12" s="193">
        <v>7</v>
      </c>
      <c r="D12" s="193">
        <v>5</v>
      </c>
      <c r="E12" s="193">
        <v>10</v>
      </c>
      <c r="F12" s="193">
        <v>9</v>
      </c>
      <c r="G12" s="193">
        <v>7</v>
      </c>
      <c r="H12" s="193">
        <v>18</v>
      </c>
      <c r="I12" s="193">
        <v>3</v>
      </c>
      <c r="J12" s="193">
        <v>4</v>
      </c>
      <c r="K12" s="193">
        <v>17</v>
      </c>
      <c r="L12" s="193">
        <v>15</v>
      </c>
      <c r="M12" s="193">
        <v>26</v>
      </c>
      <c r="N12" s="193">
        <v>9</v>
      </c>
    </row>
    <row r="13" spans="1:15" ht="33" x14ac:dyDescent="0.3">
      <c r="A13" s="182" t="s">
        <v>540</v>
      </c>
      <c r="B13" s="144"/>
      <c r="C13" s="198">
        <v>0.06</v>
      </c>
      <c r="D13" s="198">
        <v>0.04</v>
      </c>
      <c r="E13" s="198">
        <v>0.11</v>
      </c>
      <c r="F13" s="198">
        <v>0.08</v>
      </c>
      <c r="G13" s="198">
        <v>7.0000000000000007E-2</v>
      </c>
      <c r="H13" s="198">
        <v>0.18</v>
      </c>
      <c r="I13" s="198">
        <v>0.03</v>
      </c>
      <c r="J13" s="198">
        <v>0.04</v>
      </c>
      <c r="K13" s="198">
        <v>0.17</v>
      </c>
      <c r="L13" s="198">
        <v>0.15</v>
      </c>
      <c r="M13" s="198">
        <v>0.26</v>
      </c>
      <c r="N13" s="198">
        <v>0.09</v>
      </c>
    </row>
    <row r="14" spans="1:15" x14ac:dyDescent="0.3">
      <c r="A14" s="233"/>
      <c r="B14" s="233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3"/>
    </row>
    <row r="15" spans="1:15" x14ac:dyDescent="0.3">
      <c r="A15" s="149" t="s">
        <v>481</v>
      </c>
      <c r="B15" s="119">
        <v>786</v>
      </c>
      <c r="C15" s="192">
        <v>33.479999999999997</v>
      </c>
      <c r="D15" s="192">
        <v>30.25</v>
      </c>
      <c r="E15" s="192">
        <v>96.66</v>
      </c>
      <c r="F15" s="192">
        <v>795.12</v>
      </c>
      <c r="G15" s="192">
        <v>0.91</v>
      </c>
      <c r="H15" s="192">
        <v>73.59</v>
      </c>
      <c r="I15" s="194">
        <v>1184.28</v>
      </c>
      <c r="J15" s="192">
        <v>7.63</v>
      </c>
      <c r="K15" s="192">
        <v>122.98</v>
      </c>
      <c r="L15" s="192">
        <v>459.95</v>
      </c>
      <c r="M15" s="192">
        <v>130.11000000000001</v>
      </c>
      <c r="N15" s="192">
        <v>6.64</v>
      </c>
    </row>
    <row r="16" spans="1:15" ht="33" x14ac:dyDescent="0.3">
      <c r="A16" s="182" t="s">
        <v>72</v>
      </c>
      <c r="B16" s="144"/>
      <c r="C16" s="193">
        <v>43</v>
      </c>
      <c r="D16" s="193">
        <v>38</v>
      </c>
      <c r="E16" s="193">
        <v>29</v>
      </c>
      <c r="F16" s="193">
        <v>34</v>
      </c>
      <c r="G16" s="193">
        <v>76</v>
      </c>
      <c r="H16" s="193">
        <v>123</v>
      </c>
      <c r="I16" s="193">
        <v>169</v>
      </c>
      <c r="J16" s="193">
        <v>76</v>
      </c>
      <c r="K16" s="193">
        <v>11</v>
      </c>
      <c r="L16" s="193">
        <v>42</v>
      </c>
      <c r="M16" s="193">
        <v>52</v>
      </c>
      <c r="N16" s="193">
        <v>55</v>
      </c>
    </row>
    <row r="17" spans="1:14" ht="33" x14ac:dyDescent="0.3">
      <c r="A17" s="182" t="s">
        <v>540</v>
      </c>
      <c r="B17" s="144"/>
      <c r="C17" s="197">
        <v>0.34</v>
      </c>
      <c r="D17" s="197">
        <v>0.3</v>
      </c>
      <c r="E17" s="197">
        <v>0.3</v>
      </c>
      <c r="F17" s="197">
        <v>0.31</v>
      </c>
      <c r="G17" s="197">
        <v>0.76</v>
      </c>
      <c r="H17" s="197">
        <v>1.23</v>
      </c>
      <c r="I17" s="197">
        <v>1.69</v>
      </c>
      <c r="J17" s="197">
        <v>0.76</v>
      </c>
      <c r="K17" s="197">
        <v>0.11</v>
      </c>
      <c r="L17" s="197">
        <v>0.42</v>
      </c>
      <c r="M17" s="197">
        <v>0.52</v>
      </c>
      <c r="N17" s="197">
        <v>0.55000000000000004</v>
      </c>
    </row>
    <row r="18" spans="1:14" x14ac:dyDescent="0.3">
      <c r="A18" s="233"/>
      <c r="B18" s="233"/>
      <c r="C18" s="233"/>
      <c r="D18" s="233"/>
      <c r="E18" s="233"/>
      <c r="F18" s="233"/>
      <c r="G18" s="233"/>
      <c r="H18" s="233"/>
      <c r="I18" s="233"/>
      <c r="J18" s="233"/>
      <c r="K18" s="233"/>
      <c r="L18" s="233"/>
      <c r="M18" s="233"/>
      <c r="N18" s="233"/>
    </row>
    <row r="19" spans="1:14" ht="33" x14ac:dyDescent="0.3">
      <c r="A19" s="182" t="s">
        <v>482</v>
      </c>
      <c r="B19" s="119">
        <v>300</v>
      </c>
      <c r="C19" s="192">
        <v>6.21</v>
      </c>
      <c r="D19" s="192">
        <v>4.58</v>
      </c>
      <c r="E19" s="192">
        <v>34.130000000000003</v>
      </c>
      <c r="F19" s="192">
        <v>206.65</v>
      </c>
      <c r="G19" s="192">
        <v>0.08</v>
      </c>
      <c r="H19" s="192">
        <v>13.92</v>
      </c>
      <c r="I19" s="192">
        <v>23.17</v>
      </c>
      <c r="J19" s="192">
        <v>0.41</v>
      </c>
      <c r="K19" s="192">
        <v>206.8</v>
      </c>
      <c r="L19" s="192">
        <v>182.22</v>
      </c>
      <c r="M19" s="192">
        <v>67.12</v>
      </c>
      <c r="N19" s="192">
        <v>0.94</v>
      </c>
    </row>
    <row r="20" spans="1:14" x14ac:dyDescent="0.3">
      <c r="A20" s="149" t="s">
        <v>72</v>
      </c>
      <c r="B20" s="144"/>
      <c r="C20" s="193">
        <v>8</v>
      </c>
      <c r="D20" s="193">
        <v>6</v>
      </c>
      <c r="E20" s="193">
        <v>10</v>
      </c>
      <c r="F20" s="193">
        <v>9</v>
      </c>
      <c r="G20" s="193">
        <v>7</v>
      </c>
      <c r="H20" s="193">
        <v>23</v>
      </c>
      <c r="I20" s="193">
        <v>3</v>
      </c>
      <c r="J20" s="193">
        <v>4</v>
      </c>
      <c r="K20" s="193">
        <v>19</v>
      </c>
      <c r="L20" s="193">
        <v>17</v>
      </c>
      <c r="M20" s="193">
        <v>27</v>
      </c>
      <c r="N20" s="193">
        <v>8</v>
      </c>
    </row>
    <row r="21" spans="1:14" ht="33" x14ac:dyDescent="0.3">
      <c r="A21" s="182" t="s">
        <v>540</v>
      </c>
      <c r="B21" s="144"/>
      <c r="C21" s="198">
        <v>0.06</v>
      </c>
      <c r="D21" s="198">
        <v>0.05</v>
      </c>
      <c r="E21" s="198">
        <v>0.11</v>
      </c>
      <c r="F21" s="198">
        <v>0.08</v>
      </c>
      <c r="G21" s="198">
        <v>7.0000000000000007E-2</v>
      </c>
      <c r="H21" s="198">
        <v>0.23</v>
      </c>
      <c r="I21" s="198">
        <v>0.03</v>
      </c>
      <c r="J21" s="198">
        <v>0.04</v>
      </c>
      <c r="K21" s="198">
        <v>0.19</v>
      </c>
      <c r="L21" s="198">
        <v>0.17</v>
      </c>
      <c r="M21" s="198">
        <v>0.27</v>
      </c>
      <c r="N21" s="198">
        <v>0.08</v>
      </c>
    </row>
    <row r="22" spans="1:14" x14ac:dyDescent="0.3">
      <c r="A22" s="232"/>
      <c r="B22" s="232"/>
      <c r="C22" s="232"/>
      <c r="D22" s="232"/>
      <c r="E22" s="232"/>
      <c r="F22" s="232"/>
      <c r="G22" s="232"/>
      <c r="H22" s="232"/>
      <c r="I22" s="232"/>
      <c r="J22" s="232"/>
      <c r="K22" s="232"/>
      <c r="L22" s="232"/>
      <c r="M22" s="232"/>
      <c r="N22" s="232"/>
    </row>
    <row r="23" spans="1:14" ht="33" x14ac:dyDescent="0.3">
      <c r="A23" s="182" t="s">
        <v>483</v>
      </c>
      <c r="B23" s="127">
        <v>1888</v>
      </c>
      <c r="C23" s="196">
        <v>69</v>
      </c>
      <c r="D23" s="196">
        <v>62</v>
      </c>
      <c r="E23" s="196">
        <v>237</v>
      </c>
      <c r="F23" s="195">
        <v>1793</v>
      </c>
      <c r="G23" s="196">
        <v>1</v>
      </c>
      <c r="H23" s="196">
        <v>114</v>
      </c>
      <c r="I23" s="195">
        <v>1803</v>
      </c>
      <c r="J23" s="196">
        <v>11</v>
      </c>
      <c r="K23" s="196">
        <v>707</v>
      </c>
      <c r="L23" s="195">
        <v>1175</v>
      </c>
      <c r="M23" s="196">
        <v>340</v>
      </c>
      <c r="N23" s="196">
        <v>13</v>
      </c>
    </row>
    <row r="24" spans="1:14" ht="33" x14ac:dyDescent="0.3">
      <c r="A24" s="182" t="s">
        <v>72</v>
      </c>
      <c r="B24" s="144"/>
      <c r="C24" s="193">
        <v>90</v>
      </c>
      <c r="D24" s="193">
        <v>78</v>
      </c>
      <c r="E24" s="193">
        <v>71</v>
      </c>
      <c r="F24" s="193">
        <v>76</v>
      </c>
      <c r="G24" s="191">
        <v>1.18</v>
      </c>
      <c r="H24" s="191">
        <v>1.9</v>
      </c>
      <c r="I24" s="191">
        <v>2.58</v>
      </c>
      <c r="J24" s="191">
        <v>1.1200000000000001</v>
      </c>
      <c r="K24" s="191">
        <v>0.64</v>
      </c>
      <c r="L24" s="191">
        <v>1.07</v>
      </c>
      <c r="M24" s="191">
        <v>1.36</v>
      </c>
      <c r="N24" s="191">
        <v>1.0900000000000001</v>
      </c>
    </row>
    <row r="25" spans="1:14" ht="33" x14ac:dyDescent="0.3">
      <c r="A25" s="182" t="s">
        <v>540</v>
      </c>
      <c r="B25" s="183"/>
      <c r="C25" s="184">
        <v>0.7</v>
      </c>
      <c r="D25" s="184">
        <v>0.61</v>
      </c>
      <c r="E25" s="184">
        <v>0.74</v>
      </c>
      <c r="F25" s="184">
        <v>0.69</v>
      </c>
      <c r="G25" s="191">
        <v>1.18</v>
      </c>
      <c r="H25" s="191">
        <v>1.9</v>
      </c>
      <c r="I25" s="191">
        <v>2.58</v>
      </c>
      <c r="J25" s="191">
        <v>1.1200000000000001</v>
      </c>
      <c r="K25" s="191">
        <v>0.64</v>
      </c>
      <c r="L25" s="191">
        <v>1.07</v>
      </c>
      <c r="M25" s="191">
        <v>1.36</v>
      </c>
      <c r="N25" s="191">
        <v>1.0900000000000001</v>
      </c>
    </row>
    <row r="26" spans="1:14" ht="49.5" x14ac:dyDescent="0.3">
      <c r="A26" s="185" t="s">
        <v>484</v>
      </c>
      <c r="B26" s="186"/>
      <c r="C26" s="187">
        <v>77</v>
      </c>
      <c r="D26" s="187">
        <v>79</v>
      </c>
      <c r="E26" s="187">
        <v>335</v>
      </c>
      <c r="F26" s="188">
        <v>2350</v>
      </c>
      <c r="G26" s="187">
        <v>1</v>
      </c>
      <c r="H26" s="187">
        <v>60</v>
      </c>
      <c r="I26" s="187">
        <v>700</v>
      </c>
      <c r="J26" s="187">
        <v>10</v>
      </c>
      <c r="K26" s="188">
        <v>1100</v>
      </c>
      <c r="L26" s="188">
        <v>1100</v>
      </c>
      <c r="M26" s="187">
        <v>250</v>
      </c>
      <c r="N26" s="187">
        <v>12</v>
      </c>
    </row>
    <row r="27" spans="1:14" ht="82.5" x14ac:dyDescent="0.3">
      <c r="A27" s="185" t="s">
        <v>541</v>
      </c>
      <c r="B27" s="186"/>
      <c r="C27" s="189">
        <v>99</v>
      </c>
      <c r="D27" s="189">
        <v>101</v>
      </c>
      <c r="E27" s="189">
        <v>320</v>
      </c>
      <c r="F27" s="190">
        <v>2585</v>
      </c>
      <c r="G27" s="189">
        <v>1</v>
      </c>
      <c r="H27" s="189">
        <v>60</v>
      </c>
      <c r="I27" s="189">
        <v>700</v>
      </c>
      <c r="J27" s="189">
        <v>10</v>
      </c>
      <c r="K27" s="190">
        <v>1100</v>
      </c>
      <c r="L27" s="190">
        <v>1100</v>
      </c>
      <c r="M27" s="189">
        <v>250</v>
      </c>
      <c r="N27" s="189">
        <v>12</v>
      </c>
    </row>
    <row r="28" spans="1:14" x14ac:dyDescent="0.3">
      <c r="A28" s="150"/>
      <c r="B28" s="151"/>
      <c r="C28" s="151"/>
      <c r="D28" s="151"/>
      <c r="E28" s="56"/>
      <c r="F28" s="56"/>
      <c r="G28" s="56"/>
      <c r="H28" s="56"/>
      <c r="I28" s="56"/>
      <c r="J28" s="56"/>
      <c r="K28" s="56"/>
      <c r="L28" s="56"/>
    </row>
  </sheetData>
  <mergeCells count="14">
    <mergeCell ref="A22:N22"/>
    <mergeCell ref="A18:N18"/>
    <mergeCell ref="A14:N14"/>
    <mergeCell ref="A10:N10"/>
    <mergeCell ref="K1:L1"/>
    <mergeCell ref="A4:L4"/>
    <mergeCell ref="A5:A6"/>
    <mergeCell ref="B5:B6"/>
    <mergeCell ref="C5:E5"/>
    <mergeCell ref="M1:N1"/>
    <mergeCell ref="A2:N3"/>
    <mergeCell ref="F5:F6"/>
    <mergeCell ref="G5:J5"/>
    <mergeCell ref="K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landscape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MH103"/>
  <sheetViews>
    <sheetView view="pageBreakPreview" zoomScale="60" zoomScaleNormal="100" workbookViewId="0">
      <selection activeCell="A9" sqref="A9:C9"/>
    </sheetView>
  </sheetViews>
  <sheetFormatPr defaultColWidth="9.140625" defaultRowHeight="16.5" x14ac:dyDescent="0.3"/>
  <cols>
    <col min="1" max="1" width="31" style="162" customWidth="1"/>
    <col min="2" max="6" width="12.5703125" style="162" customWidth="1"/>
    <col min="7" max="14" width="8.5703125" style="162" customWidth="1"/>
    <col min="15" max="18" width="7.85546875" style="173" customWidth="1"/>
    <col min="19" max="1022" width="7.85546875" style="162" customWidth="1"/>
    <col min="1023" max="16384" width="9.140625" style="1"/>
  </cols>
  <sheetData>
    <row r="1" spans="1:16" s="162" customFormat="1" x14ac:dyDescent="0.25">
      <c r="L1" s="163" t="s">
        <v>252</v>
      </c>
    </row>
    <row r="2" spans="1:16" s="162" customFormat="1" ht="48.6" customHeight="1" x14ac:dyDescent="0.3">
      <c r="A2" s="238" t="s">
        <v>536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</row>
    <row r="3" spans="1:16" s="162" customFormat="1" ht="62.1" customHeight="1" x14ac:dyDescent="0.3">
      <c r="A3" s="199" t="s">
        <v>543</v>
      </c>
      <c r="B3" s="164">
        <v>99</v>
      </c>
      <c r="C3" s="164">
        <v>101</v>
      </c>
      <c r="D3" s="164">
        <v>320</v>
      </c>
      <c r="E3" s="165">
        <v>2585</v>
      </c>
      <c r="F3" s="166"/>
      <c r="G3" s="166"/>
      <c r="H3" s="166"/>
      <c r="I3" s="166"/>
      <c r="J3" s="166"/>
      <c r="K3" s="166"/>
      <c r="L3" s="166"/>
      <c r="M3" s="166"/>
      <c r="N3" s="166"/>
    </row>
    <row r="4" spans="1:16" s="162" customFormat="1" x14ac:dyDescent="0.3">
      <c r="A4" s="166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</row>
    <row r="5" spans="1:16" s="162" customFormat="1" x14ac:dyDescent="0.3">
      <c r="A5" s="239" t="s">
        <v>48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</row>
    <row r="6" spans="1:16" s="162" customFormat="1" ht="16.5" customHeight="1" x14ac:dyDescent="0.3">
      <c r="A6" s="240" t="s">
        <v>78</v>
      </c>
      <c r="B6" s="240"/>
      <c r="C6" s="240"/>
      <c r="D6" s="244" t="s">
        <v>33</v>
      </c>
      <c r="E6" s="244"/>
      <c r="F6" s="244"/>
      <c r="G6" s="240" t="s">
        <v>79</v>
      </c>
      <c r="H6" s="166"/>
      <c r="I6" s="237" t="s">
        <v>80</v>
      </c>
      <c r="J6" s="237"/>
      <c r="K6" s="237"/>
      <c r="L6" s="237"/>
      <c r="M6" s="166"/>
      <c r="N6" s="237" t="s">
        <v>81</v>
      </c>
      <c r="O6" s="237"/>
      <c r="P6" s="237"/>
    </row>
    <row r="7" spans="1:16" s="162" customFormat="1" x14ac:dyDescent="0.3">
      <c r="A7" s="241"/>
      <c r="B7" s="242"/>
      <c r="C7" s="243"/>
      <c r="D7" s="180" t="s">
        <v>37</v>
      </c>
      <c r="E7" s="180" t="s">
        <v>38</v>
      </c>
      <c r="F7" s="180" t="s">
        <v>39</v>
      </c>
      <c r="G7" s="245"/>
      <c r="H7" s="166"/>
      <c r="I7" s="181" t="s">
        <v>37</v>
      </c>
      <c r="J7" s="181" t="s">
        <v>38</v>
      </c>
      <c r="K7" s="181" t="s">
        <v>39</v>
      </c>
      <c r="L7" s="181" t="s">
        <v>82</v>
      </c>
      <c r="M7" s="166"/>
      <c r="N7" s="181" t="s">
        <v>37</v>
      </c>
      <c r="O7" s="181" t="s">
        <v>38</v>
      </c>
      <c r="P7" s="181" t="s">
        <v>39</v>
      </c>
    </row>
    <row r="8" spans="1:16" s="162" customFormat="1" x14ac:dyDescent="0.3">
      <c r="A8" s="237" t="s">
        <v>1</v>
      </c>
      <c r="B8" s="237"/>
      <c r="C8" s="237"/>
      <c r="D8" s="167">
        <v>18.989999999999998</v>
      </c>
      <c r="E8" s="167">
        <v>26.22</v>
      </c>
      <c r="F8" s="167">
        <v>72.41</v>
      </c>
      <c r="G8" s="167">
        <v>602.94000000000005</v>
      </c>
      <c r="H8" s="166"/>
      <c r="I8" s="168">
        <v>19</v>
      </c>
      <c r="J8" s="168">
        <v>26</v>
      </c>
      <c r="K8" s="168">
        <v>23</v>
      </c>
      <c r="L8" s="168">
        <v>23</v>
      </c>
      <c r="M8" s="166"/>
      <c r="N8" s="169">
        <v>13</v>
      </c>
      <c r="O8" s="169">
        <v>39</v>
      </c>
      <c r="P8" s="169">
        <v>48</v>
      </c>
    </row>
    <row r="9" spans="1:16" s="162" customFormat="1" x14ac:dyDescent="0.3">
      <c r="A9" s="237" t="s">
        <v>2</v>
      </c>
      <c r="B9" s="237"/>
      <c r="C9" s="237"/>
      <c r="D9" s="167">
        <v>31.74</v>
      </c>
      <c r="E9" s="170">
        <v>17.8</v>
      </c>
      <c r="F9" s="167">
        <v>62.61</v>
      </c>
      <c r="G9" s="167">
        <v>543.21</v>
      </c>
      <c r="H9" s="166"/>
      <c r="I9" s="168">
        <v>32</v>
      </c>
      <c r="J9" s="168">
        <v>18</v>
      </c>
      <c r="K9" s="168">
        <v>20</v>
      </c>
      <c r="L9" s="168">
        <v>21</v>
      </c>
      <c r="M9" s="166"/>
      <c r="N9" s="169">
        <v>23</v>
      </c>
      <c r="O9" s="169">
        <v>29</v>
      </c>
      <c r="P9" s="169">
        <v>46</v>
      </c>
    </row>
    <row r="10" spans="1:16" s="162" customFormat="1" x14ac:dyDescent="0.3">
      <c r="A10" s="237" t="s">
        <v>3</v>
      </c>
      <c r="B10" s="237"/>
      <c r="C10" s="237"/>
      <c r="D10" s="167">
        <v>19.54</v>
      </c>
      <c r="E10" s="167">
        <v>19.420000000000002</v>
      </c>
      <c r="F10" s="167">
        <v>67.25</v>
      </c>
      <c r="G10" s="167">
        <v>525.29</v>
      </c>
      <c r="H10" s="166"/>
      <c r="I10" s="168">
        <v>20</v>
      </c>
      <c r="J10" s="168">
        <v>19</v>
      </c>
      <c r="K10" s="168">
        <v>21</v>
      </c>
      <c r="L10" s="168">
        <v>20</v>
      </c>
      <c r="M10" s="166"/>
      <c r="N10" s="169">
        <v>15</v>
      </c>
      <c r="O10" s="169">
        <v>33</v>
      </c>
      <c r="P10" s="169">
        <v>51</v>
      </c>
    </row>
    <row r="11" spans="1:16" s="162" customFormat="1" x14ac:dyDescent="0.3">
      <c r="A11" s="237" t="s">
        <v>4</v>
      </c>
      <c r="B11" s="237"/>
      <c r="C11" s="237"/>
      <c r="D11" s="170">
        <v>17.100000000000001</v>
      </c>
      <c r="E11" s="167">
        <v>24.04</v>
      </c>
      <c r="F11" s="167">
        <v>68.03</v>
      </c>
      <c r="G11" s="167">
        <v>560.04</v>
      </c>
      <c r="H11" s="166"/>
      <c r="I11" s="168">
        <v>17</v>
      </c>
      <c r="J11" s="168">
        <v>24</v>
      </c>
      <c r="K11" s="168">
        <v>21</v>
      </c>
      <c r="L11" s="168">
        <v>22</v>
      </c>
      <c r="M11" s="166"/>
      <c r="N11" s="169">
        <v>12</v>
      </c>
      <c r="O11" s="169">
        <v>39</v>
      </c>
      <c r="P11" s="169">
        <v>49</v>
      </c>
    </row>
    <row r="12" spans="1:16" s="162" customFormat="1" x14ac:dyDescent="0.3">
      <c r="A12" s="237" t="s">
        <v>5</v>
      </c>
      <c r="B12" s="237"/>
      <c r="C12" s="237"/>
      <c r="D12" s="167">
        <v>24.49</v>
      </c>
      <c r="E12" s="167">
        <v>27.44</v>
      </c>
      <c r="F12" s="167">
        <v>60.11</v>
      </c>
      <c r="G12" s="167">
        <v>585.75</v>
      </c>
      <c r="H12" s="166"/>
      <c r="I12" s="168">
        <v>25</v>
      </c>
      <c r="J12" s="168">
        <v>27</v>
      </c>
      <c r="K12" s="168">
        <v>19</v>
      </c>
      <c r="L12" s="168">
        <v>23</v>
      </c>
      <c r="M12" s="166"/>
      <c r="N12" s="169">
        <v>17</v>
      </c>
      <c r="O12" s="169">
        <v>42</v>
      </c>
      <c r="P12" s="169">
        <v>41</v>
      </c>
    </row>
    <row r="13" spans="1:16" s="162" customFormat="1" x14ac:dyDescent="0.3">
      <c r="A13" s="237" t="s">
        <v>6</v>
      </c>
      <c r="B13" s="237"/>
      <c r="C13" s="237"/>
      <c r="D13" s="167">
        <v>19.739999999999998</v>
      </c>
      <c r="E13" s="167">
        <v>25.22</v>
      </c>
      <c r="F13" s="167">
        <v>73.39</v>
      </c>
      <c r="G13" s="167">
        <v>600.74</v>
      </c>
      <c r="H13" s="166"/>
      <c r="I13" s="168">
        <v>20</v>
      </c>
      <c r="J13" s="168">
        <v>25</v>
      </c>
      <c r="K13" s="168">
        <v>23</v>
      </c>
      <c r="L13" s="168">
        <v>23</v>
      </c>
      <c r="M13" s="166"/>
      <c r="N13" s="169">
        <v>13</v>
      </c>
      <c r="O13" s="169">
        <v>38</v>
      </c>
      <c r="P13" s="169">
        <v>49</v>
      </c>
    </row>
    <row r="14" spans="1:16" s="162" customFormat="1" x14ac:dyDescent="0.3">
      <c r="A14" s="237" t="s">
        <v>7</v>
      </c>
      <c r="B14" s="237"/>
      <c r="C14" s="237"/>
      <c r="D14" s="167">
        <v>31.09</v>
      </c>
      <c r="E14" s="167">
        <v>26.33</v>
      </c>
      <c r="F14" s="167">
        <v>70.56</v>
      </c>
      <c r="G14" s="167">
        <v>649.02</v>
      </c>
      <c r="H14" s="166"/>
      <c r="I14" s="168">
        <v>31</v>
      </c>
      <c r="J14" s="168">
        <v>26</v>
      </c>
      <c r="K14" s="168">
        <v>22</v>
      </c>
      <c r="L14" s="168">
        <v>25</v>
      </c>
      <c r="M14" s="166"/>
      <c r="N14" s="169">
        <v>19</v>
      </c>
      <c r="O14" s="169">
        <v>37</v>
      </c>
      <c r="P14" s="169">
        <v>43</v>
      </c>
    </row>
    <row r="15" spans="1:16" s="162" customFormat="1" x14ac:dyDescent="0.3">
      <c r="A15" s="237" t="s">
        <v>8</v>
      </c>
      <c r="B15" s="237"/>
      <c r="C15" s="237"/>
      <c r="D15" s="167">
        <v>23.51</v>
      </c>
      <c r="E15" s="167">
        <v>17.47</v>
      </c>
      <c r="F15" s="167">
        <v>66.739999999999995</v>
      </c>
      <c r="G15" s="170">
        <v>521.9</v>
      </c>
      <c r="H15" s="166"/>
      <c r="I15" s="168">
        <v>24</v>
      </c>
      <c r="J15" s="168">
        <v>17</v>
      </c>
      <c r="K15" s="168">
        <v>21</v>
      </c>
      <c r="L15" s="168">
        <v>20</v>
      </c>
      <c r="M15" s="166"/>
      <c r="N15" s="169">
        <v>18</v>
      </c>
      <c r="O15" s="169">
        <v>30</v>
      </c>
      <c r="P15" s="169">
        <v>51</v>
      </c>
    </row>
    <row r="16" spans="1:16" s="162" customFormat="1" x14ac:dyDescent="0.3">
      <c r="A16" s="237" t="s">
        <v>9</v>
      </c>
      <c r="B16" s="237"/>
      <c r="C16" s="237"/>
      <c r="D16" s="167">
        <v>16.87</v>
      </c>
      <c r="E16" s="167">
        <v>24.14</v>
      </c>
      <c r="F16" s="167">
        <v>77.290000000000006</v>
      </c>
      <c r="G16" s="167">
        <v>595.34</v>
      </c>
      <c r="H16" s="166"/>
      <c r="I16" s="168">
        <v>17</v>
      </c>
      <c r="J16" s="168">
        <v>24</v>
      </c>
      <c r="K16" s="168">
        <v>24</v>
      </c>
      <c r="L16" s="168">
        <v>23</v>
      </c>
      <c r="M16" s="166"/>
      <c r="N16" s="169">
        <v>11</v>
      </c>
      <c r="O16" s="169">
        <v>36</v>
      </c>
      <c r="P16" s="169">
        <v>52</v>
      </c>
    </row>
    <row r="17" spans="1:16" s="162" customFormat="1" x14ac:dyDescent="0.3">
      <c r="A17" s="237" t="s">
        <v>10</v>
      </c>
      <c r="B17" s="237"/>
      <c r="C17" s="237"/>
      <c r="D17" s="167">
        <v>25.65</v>
      </c>
      <c r="E17" s="167">
        <v>25.05</v>
      </c>
      <c r="F17" s="167">
        <v>63.93</v>
      </c>
      <c r="G17" s="167">
        <v>586.04999999999995</v>
      </c>
      <c r="H17" s="166"/>
      <c r="I17" s="168">
        <v>26</v>
      </c>
      <c r="J17" s="168">
        <v>25</v>
      </c>
      <c r="K17" s="168">
        <v>20</v>
      </c>
      <c r="L17" s="168">
        <v>23</v>
      </c>
      <c r="M17" s="166"/>
      <c r="N17" s="169">
        <v>18</v>
      </c>
      <c r="O17" s="169">
        <v>38</v>
      </c>
      <c r="P17" s="169">
        <v>44</v>
      </c>
    </row>
    <row r="18" spans="1:16" s="162" customFormat="1" x14ac:dyDescent="0.3">
      <c r="A18" s="237" t="s">
        <v>15</v>
      </c>
      <c r="B18" s="237"/>
      <c r="C18" s="237"/>
      <c r="D18" s="167">
        <v>18.989999999999998</v>
      </c>
      <c r="E18" s="167">
        <v>26.22</v>
      </c>
      <c r="F18" s="167">
        <v>72.41</v>
      </c>
      <c r="G18" s="167">
        <v>602.94000000000005</v>
      </c>
      <c r="H18" s="166"/>
      <c r="I18" s="168">
        <v>19</v>
      </c>
      <c r="J18" s="168">
        <v>26</v>
      </c>
      <c r="K18" s="168">
        <v>23</v>
      </c>
      <c r="L18" s="168">
        <v>23</v>
      </c>
      <c r="M18" s="166"/>
      <c r="N18" s="169">
        <v>13</v>
      </c>
      <c r="O18" s="169">
        <v>39</v>
      </c>
      <c r="P18" s="169">
        <v>48</v>
      </c>
    </row>
    <row r="19" spans="1:16" s="162" customFormat="1" x14ac:dyDescent="0.3">
      <c r="A19" s="237" t="s">
        <v>16</v>
      </c>
      <c r="B19" s="237"/>
      <c r="C19" s="237"/>
      <c r="D19" s="167">
        <v>32.67</v>
      </c>
      <c r="E19" s="167">
        <v>18.850000000000001</v>
      </c>
      <c r="F19" s="170">
        <v>68.7</v>
      </c>
      <c r="G19" s="167">
        <v>580.41999999999996</v>
      </c>
      <c r="H19" s="166"/>
      <c r="I19" s="168">
        <v>33</v>
      </c>
      <c r="J19" s="168">
        <v>19</v>
      </c>
      <c r="K19" s="168">
        <v>21</v>
      </c>
      <c r="L19" s="168">
        <v>22</v>
      </c>
      <c r="M19" s="166"/>
      <c r="N19" s="169">
        <v>23</v>
      </c>
      <c r="O19" s="169">
        <v>29</v>
      </c>
      <c r="P19" s="169">
        <v>47</v>
      </c>
    </row>
    <row r="20" spans="1:16" s="162" customFormat="1" x14ac:dyDescent="0.3">
      <c r="A20" s="237" t="s">
        <v>17</v>
      </c>
      <c r="B20" s="237"/>
      <c r="C20" s="237"/>
      <c r="D20" s="167">
        <v>20.52</v>
      </c>
      <c r="E20" s="167">
        <v>18.579999999999998</v>
      </c>
      <c r="F20" s="167">
        <v>61.51</v>
      </c>
      <c r="G20" s="170">
        <v>495.5</v>
      </c>
      <c r="H20" s="166"/>
      <c r="I20" s="168">
        <v>21</v>
      </c>
      <c r="J20" s="168">
        <v>18</v>
      </c>
      <c r="K20" s="168">
        <v>19</v>
      </c>
      <c r="L20" s="168">
        <v>19</v>
      </c>
      <c r="M20" s="166"/>
      <c r="N20" s="169">
        <v>17</v>
      </c>
      <c r="O20" s="169">
        <v>34</v>
      </c>
      <c r="P20" s="169">
        <v>50</v>
      </c>
    </row>
    <row r="21" spans="1:16" s="162" customFormat="1" x14ac:dyDescent="0.3">
      <c r="A21" s="237" t="s">
        <v>18</v>
      </c>
      <c r="B21" s="237"/>
      <c r="C21" s="237"/>
      <c r="D21" s="170">
        <v>17.100000000000001</v>
      </c>
      <c r="E21" s="167">
        <v>24.04</v>
      </c>
      <c r="F21" s="167">
        <v>68.03</v>
      </c>
      <c r="G21" s="167">
        <v>560.04</v>
      </c>
      <c r="H21" s="166"/>
      <c r="I21" s="168">
        <v>17</v>
      </c>
      <c r="J21" s="168">
        <v>24</v>
      </c>
      <c r="K21" s="168">
        <v>21</v>
      </c>
      <c r="L21" s="168">
        <v>22</v>
      </c>
      <c r="M21" s="166"/>
      <c r="N21" s="169">
        <v>12</v>
      </c>
      <c r="O21" s="169">
        <v>39</v>
      </c>
      <c r="P21" s="169">
        <v>49</v>
      </c>
    </row>
    <row r="22" spans="1:16" s="162" customFormat="1" x14ac:dyDescent="0.3">
      <c r="A22" s="237" t="s">
        <v>19</v>
      </c>
      <c r="B22" s="237"/>
      <c r="C22" s="237"/>
      <c r="D22" s="167">
        <v>28.42</v>
      </c>
      <c r="E22" s="167">
        <v>26.94</v>
      </c>
      <c r="F22" s="167">
        <v>76.23</v>
      </c>
      <c r="G22" s="167">
        <v>663.13</v>
      </c>
      <c r="H22" s="166"/>
      <c r="I22" s="168">
        <v>29</v>
      </c>
      <c r="J22" s="168">
        <v>27</v>
      </c>
      <c r="K22" s="168">
        <v>24</v>
      </c>
      <c r="L22" s="168">
        <v>26</v>
      </c>
      <c r="M22" s="166"/>
      <c r="N22" s="169">
        <v>17</v>
      </c>
      <c r="O22" s="169">
        <v>37</v>
      </c>
      <c r="P22" s="169">
        <v>46</v>
      </c>
    </row>
    <row r="23" spans="1:16" s="162" customFormat="1" x14ac:dyDescent="0.3">
      <c r="A23" s="237" t="s">
        <v>20</v>
      </c>
      <c r="B23" s="237"/>
      <c r="C23" s="237"/>
      <c r="D23" s="167">
        <v>16.97</v>
      </c>
      <c r="E23" s="167">
        <v>24.18</v>
      </c>
      <c r="F23" s="167">
        <v>78.739999999999995</v>
      </c>
      <c r="G23" s="167">
        <v>603.86</v>
      </c>
      <c r="H23" s="166"/>
      <c r="I23" s="168">
        <v>17</v>
      </c>
      <c r="J23" s="168">
        <v>24</v>
      </c>
      <c r="K23" s="168">
        <v>25</v>
      </c>
      <c r="L23" s="168">
        <v>23</v>
      </c>
      <c r="M23" s="166"/>
      <c r="N23" s="169">
        <v>11</v>
      </c>
      <c r="O23" s="169">
        <v>36</v>
      </c>
      <c r="P23" s="169">
        <v>52</v>
      </c>
    </row>
    <row r="24" spans="1:16" s="162" customFormat="1" x14ac:dyDescent="0.3">
      <c r="A24" s="237" t="s">
        <v>21</v>
      </c>
      <c r="B24" s="237"/>
      <c r="C24" s="237"/>
      <c r="D24" s="167">
        <v>30.29</v>
      </c>
      <c r="E24" s="167">
        <v>20.440000000000001</v>
      </c>
      <c r="F24" s="167">
        <v>91.08</v>
      </c>
      <c r="G24" s="167">
        <v>674.26</v>
      </c>
      <c r="H24" s="166"/>
      <c r="I24" s="168">
        <v>31</v>
      </c>
      <c r="J24" s="168">
        <v>20</v>
      </c>
      <c r="K24" s="168">
        <v>28</v>
      </c>
      <c r="L24" s="168">
        <v>26</v>
      </c>
      <c r="M24" s="166"/>
      <c r="N24" s="169">
        <v>18</v>
      </c>
      <c r="O24" s="169">
        <v>27</v>
      </c>
      <c r="P24" s="169">
        <v>54</v>
      </c>
    </row>
    <row r="25" spans="1:16" s="162" customFormat="1" x14ac:dyDescent="0.3">
      <c r="A25" s="237" t="s">
        <v>22</v>
      </c>
      <c r="B25" s="237"/>
      <c r="C25" s="237"/>
      <c r="D25" s="167">
        <v>30.22</v>
      </c>
      <c r="E25" s="167">
        <v>23.27</v>
      </c>
      <c r="F25" s="167">
        <v>72.64</v>
      </c>
      <c r="G25" s="167">
        <v>619.11</v>
      </c>
      <c r="H25" s="166"/>
      <c r="I25" s="168">
        <v>31</v>
      </c>
      <c r="J25" s="168">
        <v>23</v>
      </c>
      <c r="K25" s="168">
        <v>23</v>
      </c>
      <c r="L25" s="168">
        <v>24</v>
      </c>
      <c r="M25" s="166"/>
      <c r="N25" s="169">
        <v>20</v>
      </c>
      <c r="O25" s="169">
        <v>34</v>
      </c>
      <c r="P25" s="169">
        <v>47</v>
      </c>
    </row>
    <row r="26" spans="1:16" s="162" customFormat="1" x14ac:dyDescent="0.3">
      <c r="A26" s="237" t="s">
        <v>23</v>
      </c>
      <c r="B26" s="237"/>
      <c r="C26" s="237"/>
      <c r="D26" s="167">
        <v>19.739999999999998</v>
      </c>
      <c r="E26" s="167">
        <v>25.22</v>
      </c>
      <c r="F26" s="167">
        <v>73.39</v>
      </c>
      <c r="G26" s="167">
        <v>600.74</v>
      </c>
      <c r="H26" s="166"/>
      <c r="I26" s="168">
        <v>20</v>
      </c>
      <c r="J26" s="168">
        <v>25</v>
      </c>
      <c r="K26" s="168">
        <v>23</v>
      </c>
      <c r="L26" s="168">
        <v>23</v>
      </c>
      <c r="M26" s="166"/>
      <c r="N26" s="169">
        <v>13</v>
      </c>
      <c r="O26" s="169">
        <v>38</v>
      </c>
      <c r="P26" s="169">
        <v>49</v>
      </c>
    </row>
    <row r="27" spans="1:16" s="171" customFormat="1" x14ac:dyDescent="0.3">
      <c r="A27" s="237" t="s">
        <v>24</v>
      </c>
      <c r="B27" s="237"/>
      <c r="C27" s="237"/>
      <c r="D27" s="167">
        <v>28.34</v>
      </c>
      <c r="E27" s="167">
        <v>19.690000000000001</v>
      </c>
      <c r="F27" s="170">
        <v>76.099999999999994</v>
      </c>
      <c r="G27" s="167">
        <v>597.03</v>
      </c>
      <c r="H27" s="166"/>
      <c r="I27" s="168">
        <v>29</v>
      </c>
      <c r="J27" s="168">
        <v>19</v>
      </c>
      <c r="K27" s="168">
        <v>24</v>
      </c>
      <c r="L27" s="168">
        <v>23</v>
      </c>
      <c r="M27" s="166"/>
      <c r="N27" s="169">
        <v>19</v>
      </c>
      <c r="O27" s="169">
        <v>30</v>
      </c>
      <c r="P27" s="169">
        <v>51</v>
      </c>
    </row>
    <row r="28" spans="1:16" s="162" customFormat="1" x14ac:dyDescent="0.3">
      <c r="A28" s="237" t="s">
        <v>83</v>
      </c>
      <c r="B28" s="237"/>
      <c r="C28" s="237"/>
      <c r="D28" s="170">
        <v>23.6</v>
      </c>
      <c r="E28" s="167">
        <v>23.03</v>
      </c>
      <c r="F28" s="167">
        <v>71.06</v>
      </c>
      <c r="G28" s="167">
        <v>588.37</v>
      </c>
      <c r="H28" s="166"/>
      <c r="I28" s="168">
        <v>24</v>
      </c>
      <c r="J28" s="168">
        <v>23</v>
      </c>
      <c r="K28" s="168">
        <v>22</v>
      </c>
      <c r="L28" s="168">
        <v>23</v>
      </c>
      <c r="M28" s="166"/>
      <c r="N28" s="169">
        <v>16</v>
      </c>
      <c r="O28" s="169">
        <v>35</v>
      </c>
      <c r="P28" s="169">
        <v>48</v>
      </c>
    </row>
    <row r="29" spans="1:16" s="162" customFormat="1" x14ac:dyDescent="0.3">
      <c r="A29" s="166"/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</row>
    <row r="30" spans="1:16" s="162" customFormat="1" x14ac:dyDescent="0.3">
      <c r="A30" s="239" t="s">
        <v>488</v>
      </c>
      <c r="B30" s="239"/>
      <c r="C30" s="239"/>
      <c r="D30" s="239"/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239"/>
      <c r="P30" s="239"/>
    </row>
    <row r="31" spans="1:16" s="162" customFormat="1" ht="16.5" customHeight="1" x14ac:dyDescent="0.3">
      <c r="A31" s="240" t="s">
        <v>78</v>
      </c>
      <c r="B31" s="240"/>
      <c r="C31" s="240"/>
      <c r="D31" s="244" t="s">
        <v>33</v>
      </c>
      <c r="E31" s="244"/>
      <c r="F31" s="244"/>
      <c r="G31" s="240" t="s">
        <v>79</v>
      </c>
      <c r="H31" s="166"/>
      <c r="I31" s="237" t="s">
        <v>80</v>
      </c>
      <c r="J31" s="237"/>
      <c r="K31" s="237"/>
      <c r="L31" s="237"/>
      <c r="M31" s="166"/>
      <c r="N31" s="237" t="s">
        <v>81</v>
      </c>
      <c r="O31" s="237"/>
      <c r="P31" s="237"/>
    </row>
    <row r="32" spans="1:16" s="162" customFormat="1" x14ac:dyDescent="0.3">
      <c r="A32" s="241"/>
      <c r="B32" s="242"/>
      <c r="C32" s="243"/>
      <c r="D32" s="180" t="s">
        <v>37</v>
      </c>
      <c r="E32" s="180" t="s">
        <v>38</v>
      </c>
      <c r="F32" s="180" t="s">
        <v>39</v>
      </c>
      <c r="G32" s="245"/>
      <c r="H32" s="166"/>
      <c r="I32" s="181" t="s">
        <v>37</v>
      </c>
      <c r="J32" s="181" t="s">
        <v>38</v>
      </c>
      <c r="K32" s="181" t="s">
        <v>39</v>
      </c>
      <c r="L32" s="181" t="s">
        <v>82</v>
      </c>
      <c r="M32" s="166"/>
      <c r="N32" s="181" t="s">
        <v>37</v>
      </c>
      <c r="O32" s="181" t="s">
        <v>38</v>
      </c>
      <c r="P32" s="181" t="s">
        <v>39</v>
      </c>
    </row>
    <row r="33" spans="1:16" s="162" customFormat="1" x14ac:dyDescent="0.3">
      <c r="A33" s="237" t="s">
        <v>1</v>
      </c>
      <c r="B33" s="237"/>
      <c r="C33" s="237"/>
      <c r="D33" s="170">
        <v>6.9</v>
      </c>
      <c r="E33" s="170">
        <v>5.5</v>
      </c>
      <c r="F33" s="170">
        <v>42.6</v>
      </c>
      <c r="G33" s="172">
        <v>254</v>
      </c>
      <c r="H33" s="166"/>
      <c r="I33" s="168">
        <v>7</v>
      </c>
      <c r="J33" s="168">
        <v>5</v>
      </c>
      <c r="K33" s="168">
        <v>13</v>
      </c>
      <c r="L33" s="168">
        <v>10</v>
      </c>
      <c r="M33" s="166"/>
      <c r="N33" s="169">
        <v>11</v>
      </c>
      <c r="O33" s="169">
        <v>19</v>
      </c>
      <c r="P33" s="169">
        <v>67</v>
      </c>
    </row>
    <row r="34" spans="1:16" s="162" customFormat="1" x14ac:dyDescent="0.3">
      <c r="A34" s="237" t="s">
        <v>2</v>
      </c>
      <c r="B34" s="237"/>
      <c r="C34" s="237"/>
      <c r="D34" s="170">
        <v>1.7</v>
      </c>
      <c r="E34" s="167">
        <v>0.52</v>
      </c>
      <c r="F34" s="167">
        <v>32.049999999999997</v>
      </c>
      <c r="G34" s="167">
        <v>141.41</v>
      </c>
      <c r="H34" s="166"/>
      <c r="I34" s="168">
        <v>2</v>
      </c>
      <c r="J34" s="168">
        <v>1</v>
      </c>
      <c r="K34" s="168">
        <v>10</v>
      </c>
      <c r="L34" s="168">
        <v>5</v>
      </c>
      <c r="M34" s="166"/>
      <c r="N34" s="169">
        <v>5</v>
      </c>
      <c r="O34" s="169">
        <v>3</v>
      </c>
      <c r="P34" s="169">
        <v>91</v>
      </c>
    </row>
    <row r="35" spans="1:16" s="162" customFormat="1" x14ac:dyDescent="0.3">
      <c r="A35" s="237" t="s">
        <v>3</v>
      </c>
      <c r="B35" s="237"/>
      <c r="C35" s="237"/>
      <c r="D35" s="170">
        <v>7.5</v>
      </c>
      <c r="E35" s="170">
        <v>5.5</v>
      </c>
      <c r="F35" s="170">
        <v>29.4</v>
      </c>
      <c r="G35" s="172">
        <v>198</v>
      </c>
      <c r="H35" s="166"/>
      <c r="I35" s="168">
        <v>8</v>
      </c>
      <c r="J35" s="168">
        <v>5</v>
      </c>
      <c r="K35" s="168">
        <v>9</v>
      </c>
      <c r="L35" s="168">
        <v>8</v>
      </c>
      <c r="M35" s="166"/>
      <c r="N35" s="169">
        <v>15</v>
      </c>
      <c r="O35" s="169">
        <v>25</v>
      </c>
      <c r="P35" s="169">
        <v>59</v>
      </c>
    </row>
    <row r="36" spans="1:16" s="162" customFormat="1" x14ac:dyDescent="0.3">
      <c r="A36" s="237" t="s">
        <v>4</v>
      </c>
      <c r="B36" s="237"/>
      <c r="C36" s="237"/>
      <c r="D36" s="167">
        <v>3.32</v>
      </c>
      <c r="E36" s="167">
        <v>1.92</v>
      </c>
      <c r="F36" s="167">
        <v>34.74</v>
      </c>
      <c r="G36" s="167">
        <v>171.65</v>
      </c>
      <c r="H36" s="166"/>
      <c r="I36" s="168">
        <v>3</v>
      </c>
      <c r="J36" s="168">
        <v>2</v>
      </c>
      <c r="K36" s="168">
        <v>11</v>
      </c>
      <c r="L36" s="168">
        <v>7</v>
      </c>
      <c r="M36" s="166"/>
      <c r="N36" s="169">
        <v>8</v>
      </c>
      <c r="O36" s="169">
        <v>10</v>
      </c>
      <c r="P36" s="169">
        <v>81</v>
      </c>
    </row>
    <row r="37" spans="1:16" s="162" customFormat="1" x14ac:dyDescent="0.3">
      <c r="A37" s="237" t="s">
        <v>5</v>
      </c>
      <c r="B37" s="237"/>
      <c r="C37" s="237"/>
      <c r="D37" s="170">
        <v>6.9</v>
      </c>
      <c r="E37" s="170">
        <v>5.5</v>
      </c>
      <c r="F37" s="170">
        <v>42.6</v>
      </c>
      <c r="G37" s="172">
        <v>254</v>
      </c>
      <c r="H37" s="166"/>
      <c r="I37" s="168">
        <v>7</v>
      </c>
      <c r="J37" s="168">
        <v>5</v>
      </c>
      <c r="K37" s="168">
        <v>13</v>
      </c>
      <c r="L37" s="168">
        <v>10</v>
      </c>
      <c r="M37" s="166"/>
      <c r="N37" s="169">
        <v>11</v>
      </c>
      <c r="O37" s="169">
        <v>19</v>
      </c>
      <c r="P37" s="169">
        <v>67</v>
      </c>
    </row>
    <row r="38" spans="1:16" s="162" customFormat="1" x14ac:dyDescent="0.3">
      <c r="A38" s="237" t="s">
        <v>6</v>
      </c>
      <c r="B38" s="237"/>
      <c r="C38" s="237"/>
      <c r="D38" s="167">
        <v>3.32</v>
      </c>
      <c r="E38" s="167">
        <v>1.92</v>
      </c>
      <c r="F38" s="167">
        <v>34.74</v>
      </c>
      <c r="G38" s="167">
        <v>171.65</v>
      </c>
      <c r="H38" s="166"/>
      <c r="I38" s="168">
        <v>3</v>
      </c>
      <c r="J38" s="168">
        <v>2</v>
      </c>
      <c r="K38" s="168">
        <v>11</v>
      </c>
      <c r="L38" s="168">
        <v>7</v>
      </c>
      <c r="M38" s="166"/>
      <c r="N38" s="169">
        <v>8</v>
      </c>
      <c r="O38" s="169">
        <v>10</v>
      </c>
      <c r="P38" s="169">
        <v>81</v>
      </c>
    </row>
    <row r="39" spans="1:16" s="162" customFormat="1" x14ac:dyDescent="0.3">
      <c r="A39" s="237" t="s">
        <v>7</v>
      </c>
      <c r="B39" s="237"/>
      <c r="C39" s="237"/>
      <c r="D39" s="170">
        <v>6.9</v>
      </c>
      <c r="E39" s="170">
        <v>5.5</v>
      </c>
      <c r="F39" s="170">
        <v>42.6</v>
      </c>
      <c r="G39" s="172">
        <v>254</v>
      </c>
      <c r="H39" s="166"/>
      <c r="I39" s="168">
        <v>7</v>
      </c>
      <c r="J39" s="168">
        <v>5</v>
      </c>
      <c r="K39" s="168">
        <v>13</v>
      </c>
      <c r="L39" s="168">
        <v>10</v>
      </c>
      <c r="M39" s="166"/>
      <c r="N39" s="169">
        <v>11</v>
      </c>
      <c r="O39" s="169">
        <v>19</v>
      </c>
      <c r="P39" s="169">
        <v>67</v>
      </c>
    </row>
    <row r="40" spans="1:16" s="162" customFormat="1" x14ac:dyDescent="0.3">
      <c r="A40" s="237" t="s">
        <v>8</v>
      </c>
      <c r="B40" s="237"/>
      <c r="C40" s="237"/>
      <c r="D40" s="170">
        <v>7.3</v>
      </c>
      <c r="E40" s="170">
        <v>5.5</v>
      </c>
      <c r="F40" s="170">
        <v>29.2</v>
      </c>
      <c r="G40" s="172">
        <v>202</v>
      </c>
      <c r="H40" s="166"/>
      <c r="I40" s="168">
        <v>7</v>
      </c>
      <c r="J40" s="168">
        <v>5</v>
      </c>
      <c r="K40" s="168">
        <v>9</v>
      </c>
      <c r="L40" s="168">
        <v>8</v>
      </c>
      <c r="M40" s="166"/>
      <c r="N40" s="169">
        <v>14</v>
      </c>
      <c r="O40" s="169">
        <v>25</v>
      </c>
      <c r="P40" s="169">
        <v>58</v>
      </c>
    </row>
    <row r="41" spans="1:16" s="162" customFormat="1" x14ac:dyDescent="0.3">
      <c r="A41" s="237" t="s">
        <v>9</v>
      </c>
      <c r="B41" s="237"/>
      <c r="C41" s="237"/>
      <c r="D41" s="170">
        <v>7.5</v>
      </c>
      <c r="E41" s="170">
        <v>5.5</v>
      </c>
      <c r="F41" s="170">
        <v>29.4</v>
      </c>
      <c r="G41" s="172">
        <v>198</v>
      </c>
      <c r="H41" s="166"/>
      <c r="I41" s="168">
        <v>8</v>
      </c>
      <c r="J41" s="168">
        <v>5</v>
      </c>
      <c r="K41" s="168">
        <v>9</v>
      </c>
      <c r="L41" s="168">
        <v>8</v>
      </c>
      <c r="M41" s="166"/>
      <c r="N41" s="169">
        <v>15</v>
      </c>
      <c r="O41" s="169">
        <v>25</v>
      </c>
      <c r="P41" s="169">
        <v>59</v>
      </c>
    </row>
    <row r="42" spans="1:16" s="162" customFormat="1" x14ac:dyDescent="0.3">
      <c r="A42" s="237" t="s">
        <v>10</v>
      </c>
      <c r="B42" s="237"/>
      <c r="C42" s="237"/>
      <c r="D42" s="170">
        <v>6.9</v>
      </c>
      <c r="E42" s="170">
        <v>5.5</v>
      </c>
      <c r="F42" s="170">
        <v>42.6</v>
      </c>
      <c r="G42" s="172">
        <v>254</v>
      </c>
      <c r="H42" s="166"/>
      <c r="I42" s="168">
        <v>7</v>
      </c>
      <c r="J42" s="168">
        <v>5</v>
      </c>
      <c r="K42" s="168">
        <v>13</v>
      </c>
      <c r="L42" s="168">
        <v>10</v>
      </c>
      <c r="M42" s="166"/>
      <c r="N42" s="169">
        <v>11</v>
      </c>
      <c r="O42" s="169">
        <v>19</v>
      </c>
      <c r="P42" s="169">
        <v>67</v>
      </c>
    </row>
    <row r="43" spans="1:16" s="162" customFormat="1" x14ac:dyDescent="0.3">
      <c r="A43" s="237" t="s">
        <v>15</v>
      </c>
      <c r="B43" s="237"/>
      <c r="C43" s="237"/>
      <c r="D43" s="170">
        <v>7.3</v>
      </c>
      <c r="E43" s="170">
        <v>5.5</v>
      </c>
      <c r="F43" s="170">
        <v>29.2</v>
      </c>
      <c r="G43" s="172">
        <v>202</v>
      </c>
      <c r="H43" s="166"/>
      <c r="I43" s="168">
        <v>7</v>
      </c>
      <c r="J43" s="168">
        <v>5</v>
      </c>
      <c r="K43" s="168">
        <v>9</v>
      </c>
      <c r="L43" s="168">
        <v>8</v>
      </c>
      <c r="M43" s="166"/>
      <c r="N43" s="169">
        <v>14</v>
      </c>
      <c r="O43" s="169">
        <v>25</v>
      </c>
      <c r="P43" s="169">
        <v>58</v>
      </c>
    </row>
    <row r="44" spans="1:16" s="162" customFormat="1" x14ac:dyDescent="0.3">
      <c r="A44" s="237" t="s">
        <v>16</v>
      </c>
      <c r="B44" s="237"/>
      <c r="C44" s="237"/>
      <c r="D44" s="170">
        <v>1.7</v>
      </c>
      <c r="E44" s="167">
        <v>0.52</v>
      </c>
      <c r="F44" s="167">
        <v>32.049999999999997</v>
      </c>
      <c r="G44" s="167">
        <v>141.41</v>
      </c>
      <c r="H44" s="166"/>
      <c r="I44" s="168">
        <v>2</v>
      </c>
      <c r="J44" s="168">
        <v>1</v>
      </c>
      <c r="K44" s="168">
        <v>10</v>
      </c>
      <c r="L44" s="168">
        <v>5</v>
      </c>
      <c r="M44" s="166"/>
      <c r="N44" s="169">
        <v>5</v>
      </c>
      <c r="O44" s="169">
        <v>3</v>
      </c>
      <c r="P44" s="169">
        <v>91</v>
      </c>
    </row>
    <row r="45" spans="1:16" s="162" customFormat="1" x14ac:dyDescent="0.3">
      <c r="A45" s="237" t="s">
        <v>17</v>
      </c>
      <c r="B45" s="237"/>
      <c r="C45" s="237"/>
      <c r="D45" s="170">
        <v>6.9</v>
      </c>
      <c r="E45" s="170">
        <v>5.5</v>
      </c>
      <c r="F45" s="170">
        <v>42.6</v>
      </c>
      <c r="G45" s="172">
        <v>254</v>
      </c>
      <c r="H45" s="166"/>
      <c r="I45" s="168">
        <v>7</v>
      </c>
      <c r="J45" s="168">
        <v>5</v>
      </c>
      <c r="K45" s="168">
        <v>13</v>
      </c>
      <c r="L45" s="168">
        <v>10</v>
      </c>
      <c r="M45" s="166"/>
      <c r="N45" s="169">
        <v>11</v>
      </c>
      <c r="O45" s="169">
        <v>19</v>
      </c>
      <c r="P45" s="169">
        <v>67</v>
      </c>
    </row>
    <row r="46" spans="1:16" s="162" customFormat="1" x14ac:dyDescent="0.3">
      <c r="A46" s="237" t="s">
        <v>18</v>
      </c>
      <c r="B46" s="237"/>
      <c r="C46" s="237"/>
      <c r="D46" s="170">
        <v>7.3</v>
      </c>
      <c r="E46" s="170">
        <v>5.5</v>
      </c>
      <c r="F46" s="170">
        <v>29.2</v>
      </c>
      <c r="G46" s="172">
        <v>202</v>
      </c>
      <c r="H46" s="166"/>
      <c r="I46" s="168">
        <v>7</v>
      </c>
      <c r="J46" s="168">
        <v>5</v>
      </c>
      <c r="K46" s="168">
        <v>9</v>
      </c>
      <c r="L46" s="168">
        <v>8</v>
      </c>
      <c r="M46" s="166"/>
      <c r="N46" s="169">
        <v>14</v>
      </c>
      <c r="O46" s="169">
        <v>25</v>
      </c>
      <c r="P46" s="169">
        <v>58</v>
      </c>
    </row>
    <row r="47" spans="1:16" s="162" customFormat="1" x14ac:dyDescent="0.3">
      <c r="A47" s="237" t="s">
        <v>19</v>
      </c>
      <c r="B47" s="237"/>
      <c r="C47" s="237"/>
      <c r="D47" s="170">
        <v>6.9</v>
      </c>
      <c r="E47" s="170">
        <v>5.5</v>
      </c>
      <c r="F47" s="170">
        <v>42.6</v>
      </c>
      <c r="G47" s="172">
        <v>254</v>
      </c>
      <c r="H47" s="166"/>
      <c r="I47" s="168">
        <v>7</v>
      </c>
      <c r="J47" s="168">
        <v>5</v>
      </c>
      <c r="K47" s="168">
        <v>13</v>
      </c>
      <c r="L47" s="168">
        <v>10</v>
      </c>
      <c r="M47" s="166"/>
      <c r="N47" s="169">
        <v>11</v>
      </c>
      <c r="O47" s="169">
        <v>19</v>
      </c>
      <c r="P47" s="169">
        <v>67</v>
      </c>
    </row>
    <row r="48" spans="1:16" s="162" customFormat="1" x14ac:dyDescent="0.3">
      <c r="A48" s="237" t="s">
        <v>20</v>
      </c>
      <c r="B48" s="237"/>
      <c r="C48" s="237"/>
      <c r="D48" s="167">
        <v>3.32</v>
      </c>
      <c r="E48" s="167">
        <v>1.92</v>
      </c>
      <c r="F48" s="167">
        <v>34.74</v>
      </c>
      <c r="G48" s="167">
        <v>171.65</v>
      </c>
      <c r="H48" s="166"/>
      <c r="I48" s="168">
        <v>3</v>
      </c>
      <c r="J48" s="168">
        <v>2</v>
      </c>
      <c r="K48" s="168">
        <v>11</v>
      </c>
      <c r="L48" s="168">
        <v>7</v>
      </c>
      <c r="M48" s="166"/>
      <c r="N48" s="169">
        <v>8</v>
      </c>
      <c r="O48" s="169">
        <v>10</v>
      </c>
      <c r="P48" s="169">
        <v>81</v>
      </c>
    </row>
    <row r="49" spans="1:1022" s="162" customFormat="1" x14ac:dyDescent="0.3">
      <c r="A49" s="237" t="s">
        <v>21</v>
      </c>
      <c r="B49" s="237"/>
      <c r="C49" s="237"/>
      <c r="D49" s="170">
        <v>7.3</v>
      </c>
      <c r="E49" s="170">
        <v>5.5</v>
      </c>
      <c r="F49" s="170">
        <v>29.2</v>
      </c>
      <c r="G49" s="172">
        <v>202</v>
      </c>
      <c r="H49" s="166"/>
      <c r="I49" s="168">
        <v>7</v>
      </c>
      <c r="J49" s="168">
        <v>5</v>
      </c>
      <c r="K49" s="168">
        <v>9</v>
      </c>
      <c r="L49" s="168">
        <v>8</v>
      </c>
      <c r="M49" s="166"/>
      <c r="N49" s="169">
        <v>14</v>
      </c>
      <c r="O49" s="169">
        <v>25</v>
      </c>
      <c r="P49" s="169">
        <v>58</v>
      </c>
    </row>
    <row r="50" spans="1:1022" s="171" customFormat="1" x14ac:dyDescent="0.3">
      <c r="A50" s="237" t="s">
        <v>22</v>
      </c>
      <c r="B50" s="237"/>
      <c r="C50" s="237"/>
      <c r="D50" s="167">
        <v>3.32</v>
      </c>
      <c r="E50" s="167">
        <v>1.92</v>
      </c>
      <c r="F50" s="167">
        <v>34.74</v>
      </c>
      <c r="G50" s="167">
        <v>171.65</v>
      </c>
      <c r="H50" s="166"/>
      <c r="I50" s="168">
        <v>3</v>
      </c>
      <c r="J50" s="168">
        <v>2</v>
      </c>
      <c r="K50" s="168">
        <v>11</v>
      </c>
      <c r="L50" s="168">
        <v>7</v>
      </c>
      <c r="M50" s="166"/>
      <c r="N50" s="169">
        <v>8</v>
      </c>
      <c r="O50" s="169">
        <v>10</v>
      </c>
      <c r="P50" s="169">
        <v>81</v>
      </c>
    </row>
    <row r="51" spans="1:1022" x14ac:dyDescent="0.3">
      <c r="A51" s="237" t="s">
        <v>23</v>
      </c>
      <c r="B51" s="237"/>
      <c r="C51" s="237"/>
      <c r="D51" s="170">
        <v>7.5</v>
      </c>
      <c r="E51" s="170">
        <v>5.5</v>
      </c>
      <c r="F51" s="170">
        <v>29.4</v>
      </c>
      <c r="G51" s="172">
        <v>198</v>
      </c>
      <c r="H51" s="166"/>
      <c r="I51" s="168">
        <v>8</v>
      </c>
      <c r="J51" s="168">
        <v>5</v>
      </c>
      <c r="K51" s="168">
        <v>9</v>
      </c>
      <c r="L51" s="168">
        <v>8</v>
      </c>
      <c r="M51" s="166"/>
      <c r="N51" s="169">
        <v>15</v>
      </c>
      <c r="O51" s="169">
        <v>25</v>
      </c>
      <c r="P51" s="169">
        <v>59</v>
      </c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"/>
      <c r="LF51" s="1"/>
      <c r="LG51" s="1"/>
      <c r="LH51" s="1"/>
      <c r="LI51" s="1"/>
      <c r="LJ51" s="1"/>
      <c r="LK51" s="1"/>
      <c r="LL51" s="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  <c r="ML51" s="1"/>
      <c r="MM51" s="1"/>
      <c r="MN51" s="1"/>
      <c r="MO51" s="1"/>
      <c r="MP51" s="1"/>
      <c r="MQ51" s="1"/>
      <c r="MR51" s="1"/>
      <c r="MS51" s="1"/>
      <c r="MT51" s="1"/>
      <c r="MU51" s="1"/>
      <c r="MV51" s="1"/>
      <c r="MW51" s="1"/>
      <c r="MX51" s="1"/>
      <c r="MY51" s="1"/>
      <c r="MZ51" s="1"/>
      <c r="NA51" s="1"/>
      <c r="NB51" s="1"/>
      <c r="NC51" s="1"/>
      <c r="ND51" s="1"/>
      <c r="NE51" s="1"/>
      <c r="NF51" s="1"/>
      <c r="NG51" s="1"/>
      <c r="NH51" s="1"/>
      <c r="NI51" s="1"/>
      <c r="NJ51" s="1"/>
      <c r="NK51" s="1"/>
      <c r="NL51" s="1"/>
      <c r="NM51" s="1"/>
      <c r="NN51" s="1"/>
      <c r="NO51" s="1"/>
      <c r="NP51" s="1"/>
      <c r="NQ51" s="1"/>
      <c r="NR51" s="1"/>
      <c r="NS51" s="1"/>
      <c r="NT51" s="1"/>
      <c r="NU51" s="1"/>
      <c r="NV51" s="1"/>
      <c r="NW51" s="1"/>
      <c r="NX51" s="1"/>
      <c r="NY51" s="1"/>
      <c r="NZ51" s="1"/>
      <c r="OA51" s="1"/>
      <c r="OB51" s="1"/>
      <c r="OC51" s="1"/>
      <c r="OD51" s="1"/>
      <c r="OE51" s="1"/>
      <c r="OF51" s="1"/>
      <c r="OG51" s="1"/>
      <c r="OH51" s="1"/>
      <c r="OI51" s="1"/>
      <c r="OJ51" s="1"/>
      <c r="OK51" s="1"/>
      <c r="OL51" s="1"/>
      <c r="OM51" s="1"/>
      <c r="ON51" s="1"/>
      <c r="OO51" s="1"/>
      <c r="OP51" s="1"/>
      <c r="OQ51" s="1"/>
      <c r="OR51" s="1"/>
      <c r="OS51" s="1"/>
      <c r="OT51" s="1"/>
      <c r="OU51" s="1"/>
      <c r="OV51" s="1"/>
      <c r="OW51" s="1"/>
      <c r="OX51" s="1"/>
      <c r="OY51" s="1"/>
      <c r="OZ51" s="1"/>
      <c r="PA51" s="1"/>
      <c r="PB51" s="1"/>
      <c r="PC51" s="1"/>
      <c r="PD51" s="1"/>
      <c r="PE51" s="1"/>
      <c r="PF51" s="1"/>
      <c r="PG51" s="1"/>
      <c r="PH51" s="1"/>
      <c r="PI51" s="1"/>
      <c r="PJ51" s="1"/>
      <c r="PK51" s="1"/>
      <c r="PL51" s="1"/>
      <c r="PM51" s="1"/>
      <c r="PN51" s="1"/>
      <c r="PO51" s="1"/>
      <c r="PP51" s="1"/>
      <c r="PQ51" s="1"/>
      <c r="PR51" s="1"/>
      <c r="PS51" s="1"/>
      <c r="PT51" s="1"/>
      <c r="PU51" s="1"/>
      <c r="PV51" s="1"/>
      <c r="PW51" s="1"/>
      <c r="PX51" s="1"/>
      <c r="PY51" s="1"/>
      <c r="PZ51" s="1"/>
      <c r="QA51" s="1"/>
      <c r="QB51" s="1"/>
      <c r="QC51" s="1"/>
      <c r="QD51" s="1"/>
      <c r="QE51" s="1"/>
      <c r="QF51" s="1"/>
      <c r="QG51" s="1"/>
      <c r="QH51" s="1"/>
      <c r="QI51" s="1"/>
      <c r="QJ51" s="1"/>
      <c r="QK51" s="1"/>
      <c r="QL51" s="1"/>
      <c r="QM51" s="1"/>
      <c r="QN51" s="1"/>
      <c r="QO51" s="1"/>
      <c r="QP51" s="1"/>
      <c r="QQ51" s="1"/>
      <c r="QR51" s="1"/>
      <c r="QS51" s="1"/>
      <c r="QT51" s="1"/>
      <c r="QU51" s="1"/>
      <c r="QV51" s="1"/>
      <c r="QW51" s="1"/>
      <c r="QX51" s="1"/>
      <c r="QY51" s="1"/>
      <c r="QZ51" s="1"/>
      <c r="RA51" s="1"/>
      <c r="RB51" s="1"/>
      <c r="RC51" s="1"/>
      <c r="RD51" s="1"/>
      <c r="RE51" s="1"/>
      <c r="RF51" s="1"/>
      <c r="RG51" s="1"/>
      <c r="RH51" s="1"/>
      <c r="RI51" s="1"/>
      <c r="RJ51" s="1"/>
      <c r="RK51" s="1"/>
      <c r="RL51" s="1"/>
      <c r="RM51" s="1"/>
      <c r="RN51" s="1"/>
      <c r="RO51" s="1"/>
      <c r="RP51" s="1"/>
      <c r="RQ51" s="1"/>
      <c r="RR51" s="1"/>
      <c r="RS51" s="1"/>
      <c r="RT51" s="1"/>
      <c r="RU51" s="1"/>
      <c r="RV51" s="1"/>
      <c r="RW51" s="1"/>
      <c r="RX51" s="1"/>
      <c r="RY51" s="1"/>
      <c r="RZ51" s="1"/>
      <c r="SA51" s="1"/>
      <c r="SB51" s="1"/>
      <c r="SC51" s="1"/>
      <c r="SD51" s="1"/>
      <c r="SE51" s="1"/>
      <c r="SF51" s="1"/>
      <c r="SG51" s="1"/>
      <c r="SH51" s="1"/>
      <c r="SI51" s="1"/>
      <c r="SJ51" s="1"/>
      <c r="SK51" s="1"/>
      <c r="SL51" s="1"/>
      <c r="SM51" s="1"/>
      <c r="SN51" s="1"/>
      <c r="SO51" s="1"/>
      <c r="SP51" s="1"/>
      <c r="SQ51" s="1"/>
      <c r="SR51" s="1"/>
      <c r="SS51" s="1"/>
      <c r="ST51" s="1"/>
      <c r="SU51" s="1"/>
      <c r="SV51" s="1"/>
      <c r="SW51" s="1"/>
      <c r="SX51" s="1"/>
      <c r="SY51" s="1"/>
      <c r="SZ51" s="1"/>
      <c r="TA51" s="1"/>
      <c r="TB51" s="1"/>
      <c r="TC51" s="1"/>
      <c r="TD51" s="1"/>
      <c r="TE51" s="1"/>
      <c r="TF51" s="1"/>
      <c r="TG51" s="1"/>
      <c r="TH51" s="1"/>
      <c r="TI51" s="1"/>
      <c r="TJ51" s="1"/>
      <c r="TK51" s="1"/>
      <c r="TL51" s="1"/>
      <c r="TM51" s="1"/>
      <c r="TN51" s="1"/>
      <c r="TO51" s="1"/>
      <c r="TP51" s="1"/>
      <c r="TQ51" s="1"/>
      <c r="TR51" s="1"/>
      <c r="TS51" s="1"/>
      <c r="TT51" s="1"/>
      <c r="TU51" s="1"/>
      <c r="TV51" s="1"/>
      <c r="TW51" s="1"/>
      <c r="TX51" s="1"/>
      <c r="TY51" s="1"/>
      <c r="TZ51" s="1"/>
      <c r="UA51" s="1"/>
      <c r="UB51" s="1"/>
      <c r="UC51" s="1"/>
      <c r="UD51" s="1"/>
      <c r="UE51" s="1"/>
      <c r="UF51" s="1"/>
      <c r="UG51" s="1"/>
      <c r="UH51" s="1"/>
      <c r="UI51" s="1"/>
      <c r="UJ51" s="1"/>
      <c r="UK51" s="1"/>
      <c r="UL51" s="1"/>
      <c r="UM51" s="1"/>
      <c r="UN51" s="1"/>
      <c r="UO51" s="1"/>
      <c r="UP51" s="1"/>
      <c r="UQ51" s="1"/>
      <c r="UR51" s="1"/>
      <c r="US51" s="1"/>
      <c r="UT51" s="1"/>
      <c r="UU51" s="1"/>
      <c r="UV51" s="1"/>
      <c r="UW51" s="1"/>
      <c r="UX51" s="1"/>
      <c r="UY51" s="1"/>
      <c r="UZ51" s="1"/>
      <c r="VA51" s="1"/>
      <c r="VB51" s="1"/>
      <c r="VC51" s="1"/>
      <c r="VD51" s="1"/>
      <c r="VE51" s="1"/>
      <c r="VF51" s="1"/>
      <c r="VG51" s="1"/>
      <c r="VH51" s="1"/>
      <c r="VI51" s="1"/>
      <c r="VJ51" s="1"/>
      <c r="VK51" s="1"/>
      <c r="VL51" s="1"/>
      <c r="VM51" s="1"/>
      <c r="VN51" s="1"/>
      <c r="VO51" s="1"/>
      <c r="VP51" s="1"/>
      <c r="VQ51" s="1"/>
      <c r="VR51" s="1"/>
      <c r="VS51" s="1"/>
      <c r="VT51" s="1"/>
      <c r="VU51" s="1"/>
      <c r="VV51" s="1"/>
      <c r="VW51" s="1"/>
      <c r="VX51" s="1"/>
      <c r="VY51" s="1"/>
      <c r="VZ51" s="1"/>
      <c r="WA51" s="1"/>
      <c r="WB51" s="1"/>
      <c r="WC51" s="1"/>
      <c r="WD51" s="1"/>
      <c r="WE51" s="1"/>
      <c r="WF51" s="1"/>
      <c r="WG51" s="1"/>
      <c r="WH51" s="1"/>
      <c r="WI51" s="1"/>
      <c r="WJ51" s="1"/>
      <c r="WK51" s="1"/>
      <c r="WL51" s="1"/>
      <c r="WM51" s="1"/>
      <c r="WN51" s="1"/>
      <c r="WO51" s="1"/>
      <c r="WP51" s="1"/>
      <c r="WQ51" s="1"/>
      <c r="WR51" s="1"/>
      <c r="WS51" s="1"/>
      <c r="WT51" s="1"/>
      <c r="WU51" s="1"/>
      <c r="WV51" s="1"/>
      <c r="WW51" s="1"/>
      <c r="WX51" s="1"/>
      <c r="WY51" s="1"/>
      <c r="WZ51" s="1"/>
      <c r="XA51" s="1"/>
      <c r="XB51" s="1"/>
      <c r="XC51" s="1"/>
      <c r="XD51" s="1"/>
      <c r="XE51" s="1"/>
      <c r="XF51" s="1"/>
      <c r="XG51" s="1"/>
      <c r="XH51" s="1"/>
      <c r="XI51" s="1"/>
      <c r="XJ51" s="1"/>
      <c r="XK51" s="1"/>
      <c r="XL51" s="1"/>
      <c r="XM51" s="1"/>
      <c r="XN51" s="1"/>
      <c r="XO51" s="1"/>
      <c r="XP51" s="1"/>
      <c r="XQ51" s="1"/>
      <c r="XR51" s="1"/>
      <c r="XS51" s="1"/>
      <c r="XT51" s="1"/>
      <c r="XU51" s="1"/>
      <c r="XV51" s="1"/>
      <c r="XW51" s="1"/>
      <c r="XX51" s="1"/>
      <c r="XY51" s="1"/>
      <c r="XZ51" s="1"/>
      <c r="YA51" s="1"/>
      <c r="YB51" s="1"/>
      <c r="YC51" s="1"/>
      <c r="YD51" s="1"/>
      <c r="YE51" s="1"/>
      <c r="YF51" s="1"/>
      <c r="YG51" s="1"/>
      <c r="YH51" s="1"/>
      <c r="YI51" s="1"/>
      <c r="YJ51" s="1"/>
      <c r="YK51" s="1"/>
      <c r="YL51" s="1"/>
      <c r="YM51" s="1"/>
      <c r="YN51" s="1"/>
      <c r="YO51" s="1"/>
      <c r="YP51" s="1"/>
      <c r="YQ51" s="1"/>
      <c r="YR51" s="1"/>
      <c r="YS51" s="1"/>
      <c r="YT51" s="1"/>
      <c r="YU51" s="1"/>
      <c r="YV51" s="1"/>
      <c r="YW51" s="1"/>
      <c r="YX51" s="1"/>
      <c r="YY51" s="1"/>
      <c r="YZ51" s="1"/>
      <c r="ZA51" s="1"/>
      <c r="ZB51" s="1"/>
      <c r="ZC51" s="1"/>
      <c r="ZD51" s="1"/>
      <c r="ZE51" s="1"/>
      <c r="ZF51" s="1"/>
      <c r="ZG51" s="1"/>
      <c r="ZH51" s="1"/>
      <c r="ZI51" s="1"/>
      <c r="ZJ51" s="1"/>
      <c r="ZK51" s="1"/>
      <c r="ZL51" s="1"/>
      <c r="ZM51" s="1"/>
      <c r="ZN51" s="1"/>
      <c r="ZO51" s="1"/>
      <c r="ZP51" s="1"/>
      <c r="ZQ51" s="1"/>
      <c r="ZR51" s="1"/>
      <c r="ZS51" s="1"/>
      <c r="ZT51" s="1"/>
      <c r="ZU51" s="1"/>
      <c r="ZV51" s="1"/>
      <c r="ZW51" s="1"/>
      <c r="ZX51" s="1"/>
      <c r="ZY51" s="1"/>
      <c r="ZZ51" s="1"/>
      <c r="AAA51" s="1"/>
      <c r="AAB51" s="1"/>
      <c r="AAC51" s="1"/>
      <c r="AAD51" s="1"/>
      <c r="AAE51" s="1"/>
      <c r="AAF51" s="1"/>
      <c r="AAG51" s="1"/>
      <c r="AAH51" s="1"/>
      <c r="AAI51" s="1"/>
      <c r="AAJ51" s="1"/>
      <c r="AAK51" s="1"/>
      <c r="AAL51" s="1"/>
      <c r="AAM51" s="1"/>
      <c r="AAN51" s="1"/>
      <c r="AAO51" s="1"/>
      <c r="AAP51" s="1"/>
      <c r="AAQ51" s="1"/>
      <c r="AAR51" s="1"/>
      <c r="AAS51" s="1"/>
      <c r="AAT51" s="1"/>
      <c r="AAU51" s="1"/>
      <c r="AAV51" s="1"/>
      <c r="AAW51" s="1"/>
      <c r="AAX51" s="1"/>
      <c r="AAY51" s="1"/>
      <c r="AAZ51" s="1"/>
      <c r="ABA51" s="1"/>
      <c r="ABB51" s="1"/>
      <c r="ABC51" s="1"/>
      <c r="ABD51" s="1"/>
      <c r="ABE51" s="1"/>
      <c r="ABF51" s="1"/>
      <c r="ABG51" s="1"/>
      <c r="ABH51" s="1"/>
      <c r="ABI51" s="1"/>
      <c r="ABJ51" s="1"/>
      <c r="ABK51" s="1"/>
      <c r="ABL51" s="1"/>
      <c r="ABM51" s="1"/>
      <c r="ABN51" s="1"/>
      <c r="ABO51" s="1"/>
      <c r="ABP51" s="1"/>
      <c r="ABQ51" s="1"/>
      <c r="ABR51" s="1"/>
      <c r="ABS51" s="1"/>
      <c r="ABT51" s="1"/>
      <c r="ABU51" s="1"/>
      <c r="ABV51" s="1"/>
      <c r="ABW51" s="1"/>
      <c r="ABX51" s="1"/>
      <c r="ABY51" s="1"/>
      <c r="ABZ51" s="1"/>
      <c r="ACA51" s="1"/>
      <c r="ACB51" s="1"/>
      <c r="ACC51" s="1"/>
      <c r="ACD51" s="1"/>
      <c r="ACE51" s="1"/>
      <c r="ACF51" s="1"/>
      <c r="ACG51" s="1"/>
      <c r="ACH51" s="1"/>
      <c r="ACI51" s="1"/>
      <c r="ACJ51" s="1"/>
      <c r="ACK51" s="1"/>
      <c r="ACL51" s="1"/>
      <c r="ACM51" s="1"/>
      <c r="ACN51" s="1"/>
      <c r="ACO51" s="1"/>
      <c r="ACP51" s="1"/>
      <c r="ACQ51" s="1"/>
      <c r="ACR51" s="1"/>
      <c r="ACS51" s="1"/>
      <c r="ACT51" s="1"/>
      <c r="ACU51" s="1"/>
      <c r="ACV51" s="1"/>
      <c r="ACW51" s="1"/>
      <c r="ACX51" s="1"/>
      <c r="ACY51" s="1"/>
      <c r="ACZ51" s="1"/>
      <c r="ADA51" s="1"/>
      <c r="ADB51" s="1"/>
      <c r="ADC51" s="1"/>
      <c r="ADD51" s="1"/>
      <c r="ADE51" s="1"/>
      <c r="ADF51" s="1"/>
      <c r="ADG51" s="1"/>
      <c r="ADH51" s="1"/>
      <c r="ADI51" s="1"/>
      <c r="ADJ51" s="1"/>
      <c r="ADK51" s="1"/>
      <c r="ADL51" s="1"/>
      <c r="ADM51" s="1"/>
      <c r="ADN51" s="1"/>
      <c r="ADO51" s="1"/>
      <c r="ADP51" s="1"/>
      <c r="ADQ51" s="1"/>
      <c r="ADR51" s="1"/>
      <c r="ADS51" s="1"/>
      <c r="ADT51" s="1"/>
      <c r="ADU51" s="1"/>
      <c r="ADV51" s="1"/>
      <c r="ADW51" s="1"/>
      <c r="ADX51" s="1"/>
      <c r="ADY51" s="1"/>
      <c r="ADZ51" s="1"/>
      <c r="AEA51" s="1"/>
      <c r="AEB51" s="1"/>
      <c r="AEC51" s="1"/>
      <c r="AED51" s="1"/>
      <c r="AEE51" s="1"/>
      <c r="AEF51" s="1"/>
      <c r="AEG51" s="1"/>
      <c r="AEH51" s="1"/>
      <c r="AEI51" s="1"/>
      <c r="AEJ51" s="1"/>
      <c r="AEK51" s="1"/>
      <c r="AEL51" s="1"/>
      <c r="AEM51" s="1"/>
      <c r="AEN51" s="1"/>
      <c r="AEO51" s="1"/>
      <c r="AEP51" s="1"/>
      <c r="AEQ51" s="1"/>
      <c r="AER51" s="1"/>
      <c r="AES51" s="1"/>
      <c r="AET51" s="1"/>
      <c r="AEU51" s="1"/>
      <c r="AEV51" s="1"/>
      <c r="AEW51" s="1"/>
      <c r="AEX51" s="1"/>
      <c r="AEY51" s="1"/>
      <c r="AEZ51" s="1"/>
      <c r="AFA51" s="1"/>
      <c r="AFB51" s="1"/>
      <c r="AFC51" s="1"/>
      <c r="AFD51" s="1"/>
      <c r="AFE51" s="1"/>
      <c r="AFF51" s="1"/>
      <c r="AFG51" s="1"/>
      <c r="AFH51" s="1"/>
      <c r="AFI51" s="1"/>
      <c r="AFJ51" s="1"/>
      <c r="AFK51" s="1"/>
      <c r="AFL51" s="1"/>
      <c r="AFM51" s="1"/>
      <c r="AFN51" s="1"/>
      <c r="AFO51" s="1"/>
      <c r="AFP51" s="1"/>
      <c r="AFQ51" s="1"/>
      <c r="AFR51" s="1"/>
      <c r="AFS51" s="1"/>
      <c r="AFT51" s="1"/>
      <c r="AFU51" s="1"/>
      <c r="AFV51" s="1"/>
      <c r="AFW51" s="1"/>
      <c r="AFX51" s="1"/>
      <c r="AFY51" s="1"/>
      <c r="AFZ51" s="1"/>
      <c r="AGA51" s="1"/>
      <c r="AGB51" s="1"/>
      <c r="AGC51" s="1"/>
      <c r="AGD51" s="1"/>
      <c r="AGE51" s="1"/>
      <c r="AGF51" s="1"/>
      <c r="AGG51" s="1"/>
      <c r="AGH51" s="1"/>
      <c r="AGI51" s="1"/>
      <c r="AGJ51" s="1"/>
      <c r="AGK51" s="1"/>
      <c r="AGL51" s="1"/>
      <c r="AGM51" s="1"/>
      <c r="AGN51" s="1"/>
      <c r="AGO51" s="1"/>
      <c r="AGP51" s="1"/>
      <c r="AGQ51" s="1"/>
      <c r="AGR51" s="1"/>
      <c r="AGS51" s="1"/>
      <c r="AGT51" s="1"/>
      <c r="AGU51" s="1"/>
      <c r="AGV51" s="1"/>
      <c r="AGW51" s="1"/>
      <c r="AGX51" s="1"/>
      <c r="AGY51" s="1"/>
      <c r="AGZ51" s="1"/>
      <c r="AHA51" s="1"/>
      <c r="AHB51" s="1"/>
      <c r="AHC51" s="1"/>
      <c r="AHD51" s="1"/>
      <c r="AHE51" s="1"/>
      <c r="AHF51" s="1"/>
      <c r="AHG51" s="1"/>
      <c r="AHH51" s="1"/>
      <c r="AHI51" s="1"/>
      <c r="AHJ51" s="1"/>
      <c r="AHK51" s="1"/>
      <c r="AHL51" s="1"/>
      <c r="AHM51" s="1"/>
      <c r="AHN51" s="1"/>
      <c r="AHO51" s="1"/>
      <c r="AHP51" s="1"/>
      <c r="AHQ51" s="1"/>
      <c r="AHR51" s="1"/>
      <c r="AHS51" s="1"/>
      <c r="AHT51" s="1"/>
      <c r="AHU51" s="1"/>
      <c r="AHV51" s="1"/>
      <c r="AHW51" s="1"/>
      <c r="AHX51" s="1"/>
      <c r="AHY51" s="1"/>
      <c r="AHZ51" s="1"/>
      <c r="AIA51" s="1"/>
      <c r="AIB51" s="1"/>
      <c r="AIC51" s="1"/>
      <c r="AID51" s="1"/>
      <c r="AIE51" s="1"/>
      <c r="AIF51" s="1"/>
      <c r="AIG51" s="1"/>
      <c r="AIH51" s="1"/>
      <c r="AII51" s="1"/>
      <c r="AIJ51" s="1"/>
      <c r="AIK51" s="1"/>
      <c r="AIL51" s="1"/>
      <c r="AIM51" s="1"/>
      <c r="AIN51" s="1"/>
      <c r="AIO51" s="1"/>
      <c r="AIP51" s="1"/>
      <c r="AIQ51" s="1"/>
      <c r="AIR51" s="1"/>
      <c r="AIS51" s="1"/>
      <c r="AIT51" s="1"/>
      <c r="AIU51" s="1"/>
      <c r="AIV51" s="1"/>
      <c r="AIW51" s="1"/>
      <c r="AIX51" s="1"/>
      <c r="AIY51" s="1"/>
      <c r="AIZ51" s="1"/>
      <c r="AJA51" s="1"/>
      <c r="AJB51" s="1"/>
      <c r="AJC51" s="1"/>
      <c r="AJD51" s="1"/>
      <c r="AJE51" s="1"/>
      <c r="AJF51" s="1"/>
      <c r="AJG51" s="1"/>
      <c r="AJH51" s="1"/>
      <c r="AJI51" s="1"/>
      <c r="AJJ51" s="1"/>
      <c r="AJK51" s="1"/>
      <c r="AJL51" s="1"/>
      <c r="AJM51" s="1"/>
      <c r="AJN51" s="1"/>
      <c r="AJO51" s="1"/>
      <c r="AJP51" s="1"/>
      <c r="AJQ51" s="1"/>
      <c r="AJR51" s="1"/>
      <c r="AJS51" s="1"/>
      <c r="AJT51" s="1"/>
      <c r="AJU51" s="1"/>
      <c r="AJV51" s="1"/>
      <c r="AJW51" s="1"/>
      <c r="AJX51" s="1"/>
      <c r="AJY51" s="1"/>
      <c r="AJZ51" s="1"/>
      <c r="AKA51" s="1"/>
      <c r="AKB51" s="1"/>
      <c r="AKC51" s="1"/>
      <c r="AKD51" s="1"/>
      <c r="AKE51" s="1"/>
      <c r="AKF51" s="1"/>
      <c r="AKG51" s="1"/>
      <c r="AKH51" s="1"/>
      <c r="AKI51" s="1"/>
      <c r="AKJ51" s="1"/>
      <c r="AKK51" s="1"/>
      <c r="AKL51" s="1"/>
      <c r="AKM51" s="1"/>
      <c r="AKN51" s="1"/>
      <c r="AKO51" s="1"/>
      <c r="AKP51" s="1"/>
      <c r="AKQ51" s="1"/>
      <c r="AKR51" s="1"/>
      <c r="AKS51" s="1"/>
      <c r="AKT51" s="1"/>
      <c r="AKU51" s="1"/>
      <c r="AKV51" s="1"/>
      <c r="AKW51" s="1"/>
      <c r="AKX51" s="1"/>
      <c r="AKY51" s="1"/>
      <c r="AKZ51" s="1"/>
      <c r="ALA51" s="1"/>
      <c r="ALB51" s="1"/>
      <c r="ALC51" s="1"/>
      <c r="ALD51" s="1"/>
      <c r="ALE51" s="1"/>
      <c r="ALF51" s="1"/>
      <c r="ALG51" s="1"/>
      <c r="ALH51" s="1"/>
      <c r="ALI51" s="1"/>
      <c r="ALJ51" s="1"/>
      <c r="ALK51" s="1"/>
      <c r="ALL51" s="1"/>
      <c r="ALM51" s="1"/>
      <c r="ALN51" s="1"/>
      <c r="ALO51" s="1"/>
      <c r="ALP51" s="1"/>
      <c r="ALQ51" s="1"/>
      <c r="ALR51" s="1"/>
      <c r="ALS51" s="1"/>
      <c r="ALT51" s="1"/>
      <c r="ALU51" s="1"/>
      <c r="ALV51" s="1"/>
      <c r="ALW51" s="1"/>
      <c r="ALX51" s="1"/>
      <c r="ALY51" s="1"/>
      <c r="ALZ51" s="1"/>
      <c r="AMA51" s="1"/>
      <c r="AMB51" s="1"/>
      <c r="AMC51" s="1"/>
      <c r="AMD51" s="1"/>
      <c r="AME51" s="1"/>
      <c r="AMF51" s="1"/>
      <c r="AMG51" s="1"/>
      <c r="AMH51" s="1"/>
    </row>
    <row r="52" spans="1:1022" x14ac:dyDescent="0.3">
      <c r="A52" s="237" t="s">
        <v>24</v>
      </c>
      <c r="B52" s="237"/>
      <c r="C52" s="237"/>
      <c r="D52" s="167">
        <v>3.32</v>
      </c>
      <c r="E52" s="167">
        <v>1.92</v>
      </c>
      <c r="F52" s="167">
        <v>34.74</v>
      </c>
      <c r="G52" s="167">
        <v>171.65</v>
      </c>
      <c r="H52" s="166"/>
      <c r="I52" s="168">
        <v>3</v>
      </c>
      <c r="J52" s="168">
        <v>2</v>
      </c>
      <c r="K52" s="168">
        <v>11</v>
      </c>
      <c r="L52" s="168">
        <v>7</v>
      </c>
      <c r="M52" s="166"/>
      <c r="N52" s="169">
        <v>8</v>
      </c>
      <c r="O52" s="169">
        <v>10</v>
      </c>
      <c r="P52" s="169">
        <v>81</v>
      </c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  <c r="LE52" s="1"/>
      <c r="LF52" s="1"/>
      <c r="LG52" s="1"/>
      <c r="LH52" s="1"/>
      <c r="LI52" s="1"/>
      <c r="LJ52" s="1"/>
      <c r="LK52" s="1"/>
      <c r="LL52" s="1"/>
      <c r="LM52" s="1"/>
      <c r="LN52" s="1"/>
      <c r="LO52" s="1"/>
      <c r="LP52" s="1"/>
      <c r="LQ52" s="1"/>
      <c r="LR52" s="1"/>
      <c r="LS52" s="1"/>
      <c r="LT52" s="1"/>
      <c r="LU52" s="1"/>
      <c r="LV52" s="1"/>
      <c r="LW52" s="1"/>
      <c r="LX52" s="1"/>
      <c r="LY52" s="1"/>
      <c r="LZ52" s="1"/>
      <c r="MA52" s="1"/>
      <c r="MB52" s="1"/>
      <c r="MC52" s="1"/>
      <c r="MD52" s="1"/>
      <c r="ME52" s="1"/>
      <c r="MF52" s="1"/>
      <c r="MG52" s="1"/>
      <c r="MH52" s="1"/>
      <c r="MI52" s="1"/>
      <c r="MJ52" s="1"/>
      <c r="MK52" s="1"/>
      <c r="ML52" s="1"/>
      <c r="MM52" s="1"/>
      <c r="MN52" s="1"/>
      <c r="MO52" s="1"/>
      <c r="MP52" s="1"/>
      <c r="MQ52" s="1"/>
      <c r="MR52" s="1"/>
      <c r="MS52" s="1"/>
      <c r="MT52" s="1"/>
      <c r="MU52" s="1"/>
      <c r="MV52" s="1"/>
      <c r="MW52" s="1"/>
      <c r="MX52" s="1"/>
      <c r="MY52" s="1"/>
      <c r="MZ52" s="1"/>
      <c r="NA52" s="1"/>
      <c r="NB52" s="1"/>
      <c r="NC52" s="1"/>
      <c r="ND52" s="1"/>
      <c r="NE52" s="1"/>
      <c r="NF52" s="1"/>
      <c r="NG52" s="1"/>
      <c r="NH52" s="1"/>
      <c r="NI52" s="1"/>
      <c r="NJ52" s="1"/>
      <c r="NK52" s="1"/>
      <c r="NL52" s="1"/>
      <c r="NM52" s="1"/>
      <c r="NN52" s="1"/>
      <c r="NO52" s="1"/>
      <c r="NP52" s="1"/>
      <c r="NQ52" s="1"/>
      <c r="NR52" s="1"/>
      <c r="NS52" s="1"/>
      <c r="NT52" s="1"/>
      <c r="NU52" s="1"/>
      <c r="NV52" s="1"/>
      <c r="NW52" s="1"/>
      <c r="NX52" s="1"/>
      <c r="NY52" s="1"/>
      <c r="NZ52" s="1"/>
      <c r="OA52" s="1"/>
      <c r="OB52" s="1"/>
      <c r="OC52" s="1"/>
      <c r="OD52" s="1"/>
      <c r="OE52" s="1"/>
      <c r="OF52" s="1"/>
      <c r="OG52" s="1"/>
      <c r="OH52" s="1"/>
      <c r="OI52" s="1"/>
      <c r="OJ52" s="1"/>
      <c r="OK52" s="1"/>
      <c r="OL52" s="1"/>
      <c r="OM52" s="1"/>
      <c r="ON52" s="1"/>
      <c r="OO52" s="1"/>
      <c r="OP52" s="1"/>
      <c r="OQ52" s="1"/>
      <c r="OR52" s="1"/>
      <c r="OS52" s="1"/>
      <c r="OT52" s="1"/>
      <c r="OU52" s="1"/>
      <c r="OV52" s="1"/>
      <c r="OW52" s="1"/>
      <c r="OX52" s="1"/>
      <c r="OY52" s="1"/>
      <c r="OZ52" s="1"/>
      <c r="PA52" s="1"/>
      <c r="PB52" s="1"/>
      <c r="PC52" s="1"/>
      <c r="PD52" s="1"/>
      <c r="PE52" s="1"/>
      <c r="PF52" s="1"/>
      <c r="PG52" s="1"/>
      <c r="PH52" s="1"/>
      <c r="PI52" s="1"/>
      <c r="PJ52" s="1"/>
      <c r="PK52" s="1"/>
      <c r="PL52" s="1"/>
      <c r="PM52" s="1"/>
      <c r="PN52" s="1"/>
      <c r="PO52" s="1"/>
      <c r="PP52" s="1"/>
      <c r="PQ52" s="1"/>
      <c r="PR52" s="1"/>
      <c r="PS52" s="1"/>
      <c r="PT52" s="1"/>
      <c r="PU52" s="1"/>
      <c r="PV52" s="1"/>
      <c r="PW52" s="1"/>
      <c r="PX52" s="1"/>
      <c r="PY52" s="1"/>
      <c r="PZ52" s="1"/>
      <c r="QA52" s="1"/>
      <c r="QB52" s="1"/>
      <c r="QC52" s="1"/>
      <c r="QD52" s="1"/>
      <c r="QE52" s="1"/>
      <c r="QF52" s="1"/>
      <c r="QG52" s="1"/>
      <c r="QH52" s="1"/>
      <c r="QI52" s="1"/>
      <c r="QJ52" s="1"/>
      <c r="QK52" s="1"/>
      <c r="QL52" s="1"/>
      <c r="QM52" s="1"/>
      <c r="QN52" s="1"/>
      <c r="QO52" s="1"/>
      <c r="QP52" s="1"/>
      <c r="QQ52" s="1"/>
      <c r="QR52" s="1"/>
      <c r="QS52" s="1"/>
      <c r="QT52" s="1"/>
      <c r="QU52" s="1"/>
      <c r="QV52" s="1"/>
      <c r="QW52" s="1"/>
      <c r="QX52" s="1"/>
      <c r="QY52" s="1"/>
      <c r="QZ52" s="1"/>
      <c r="RA52" s="1"/>
      <c r="RB52" s="1"/>
      <c r="RC52" s="1"/>
      <c r="RD52" s="1"/>
      <c r="RE52" s="1"/>
      <c r="RF52" s="1"/>
      <c r="RG52" s="1"/>
      <c r="RH52" s="1"/>
      <c r="RI52" s="1"/>
      <c r="RJ52" s="1"/>
      <c r="RK52" s="1"/>
      <c r="RL52" s="1"/>
      <c r="RM52" s="1"/>
      <c r="RN52" s="1"/>
      <c r="RO52" s="1"/>
      <c r="RP52" s="1"/>
      <c r="RQ52" s="1"/>
      <c r="RR52" s="1"/>
      <c r="RS52" s="1"/>
      <c r="RT52" s="1"/>
      <c r="RU52" s="1"/>
      <c r="RV52" s="1"/>
      <c r="RW52" s="1"/>
      <c r="RX52" s="1"/>
      <c r="RY52" s="1"/>
      <c r="RZ52" s="1"/>
      <c r="SA52" s="1"/>
      <c r="SB52" s="1"/>
      <c r="SC52" s="1"/>
      <c r="SD52" s="1"/>
      <c r="SE52" s="1"/>
      <c r="SF52" s="1"/>
      <c r="SG52" s="1"/>
      <c r="SH52" s="1"/>
      <c r="SI52" s="1"/>
      <c r="SJ52" s="1"/>
      <c r="SK52" s="1"/>
      <c r="SL52" s="1"/>
      <c r="SM52" s="1"/>
      <c r="SN52" s="1"/>
      <c r="SO52" s="1"/>
      <c r="SP52" s="1"/>
      <c r="SQ52" s="1"/>
      <c r="SR52" s="1"/>
      <c r="SS52" s="1"/>
      <c r="ST52" s="1"/>
      <c r="SU52" s="1"/>
      <c r="SV52" s="1"/>
      <c r="SW52" s="1"/>
      <c r="SX52" s="1"/>
      <c r="SY52" s="1"/>
      <c r="SZ52" s="1"/>
      <c r="TA52" s="1"/>
      <c r="TB52" s="1"/>
      <c r="TC52" s="1"/>
      <c r="TD52" s="1"/>
      <c r="TE52" s="1"/>
      <c r="TF52" s="1"/>
      <c r="TG52" s="1"/>
      <c r="TH52" s="1"/>
      <c r="TI52" s="1"/>
      <c r="TJ52" s="1"/>
      <c r="TK52" s="1"/>
      <c r="TL52" s="1"/>
      <c r="TM52" s="1"/>
      <c r="TN52" s="1"/>
      <c r="TO52" s="1"/>
      <c r="TP52" s="1"/>
      <c r="TQ52" s="1"/>
      <c r="TR52" s="1"/>
      <c r="TS52" s="1"/>
      <c r="TT52" s="1"/>
      <c r="TU52" s="1"/>
      <c r="TV52" s="1"/>
      <c r="TW52" s="1"/>
      <c r="TX52" s="1"/>
      <c r="TY52" s="1"/>
      <c r="TZ52" s="1"/>
      <c r="UA52" s="1"/>
      <c r="UB52" s="1"/>
      <c r="UC52" s="1"/>
      <c r="UD52" s="1"/>
      <c r="UE52" s="1"/>
      <c r="UF52" s="1"/>
      <c r="UG52" s="1"/>
      <c r="UH52" s="1"/>
      <c r="UI52" s="1"/>
      <c r="UJ52" s="1"/>
      <c r="UK52" s="1"/>
      <c r="UL52" s="1"/>
      <c r="UM52" s="1"/>
      <c r="UN52" s="1"/>
      <c r="UO52" s="1"/>
      <c r="UP52" s="1"/>
      <c r="UQ52" s="1"/>
      <c r="UR52" s="1"/>
      <c r="US52" s="1"/>
      <c r="UT52" s="1"/>
      <c r="UU52" s="1"/>
      <c r="UV52" s="1"/>
      <c r="UW52" s="1"/>
      <c r="UX52" s="1"/>
      <c r="UY52" s="1"/>
      <c r="UZ52" s="1"/>
      <c r="VA52" s="1"/>
      <c r="VB52" s="1"/>
      <c r="VC52" s="1"/>
      <c r="VD52" s="1"/>
      <c r="VE52" s="1"/>
      <c r="VF52" s="1"/>
      <c r="VG52" s="1"/>
      <c r="VH52" s="1"/>
      <c r="VI52" s="1"/>
      <c r="VJ52" s="1"/>
      <c r="VK52" s="1"/>
      <c r="VL52" s="1"/>
      <c r="VM52" s="1"/>
      <c r="VN52" s="1"/>
      <c r="VO52" s="1"/>
      <c r="VP52" s="1"/>
      <c r="VQ52" s="1"/>
      <c r="VR52" s="1"/>
      <c r="VS52" s="1"/>
      <c r="VT52" s="1"/>
      <c r="VU52" s="1"/>
      <c r="VV52" s="1"/>
      <c r="VW52" s="1"/>
      <c r="VX52" s="1"/>
      <c r="VY52" s="1"/>
      <c r="VZ52" s="1"/>
      <c r="WA52" s="1"/>
      <c r="WB52" s="1"/>
      <c r="WC52" s="1"/>
      <c r="WD52" s="1"/>
      <c r="WE52" s="1"/>
      <c r="WF52" s="1"/>
      <c r="WG52" s="1"/>
      <c r="WH52" s="1"/>
      <c r="WI52" s="1"/>
      <c r="WJ52" s="1"/>
      <c r="WK52" s="1"/>
      <c r="WL52" s="1"/>
      <c r="WM52" s="1"/>
      <c r="WN52" s="1"/>
      <c r="WO52" s="1"/>
      <c r="WP52" s="1"/>
      <c r="WQ52" s="1"/>
      <c r="WR52" s="1"/>
      <c r="WS52" s="1"/>
      <c r="WT52" s="1"/>
      <c r="WU52" s="1"/>
      <c r="WV52" s="1"/>
      <c r="WW52" s="1"/>
      <c r="WX52" s="1"/>
      <c r="WY52" s="1"/>
      <c r="WZ52" s="1"/>
      <c r="XA52" s="1"/>
      <c r="XB52" s="1"/>
      <c r="XC52" s="1"/>
      <c r="XD52" s="1"/>
      <c r="XE52" s="1"/>
      <c r="XF52" s="1"/>
      <c r="XG52" s="1"/>
      <c r="XH52" s="1"/>
      <c r="XI52" s="1"/>
      <c r="XJ52" s="1"/>
      <c r="XK52" s="1"/>
      <c r="XL52" s="1"/>
      <c r="XM52" s="1"/>
      <c r="XN52" s="1"/>
      <c r="XO52" s="1"/>
      <c r="XP52" s="1"/>
      <c r="XQ52" s="1"/>
      <c r="XR52" s="1"/>
      <c r="XS52" s="1"/>
      <c r="XT52" s="1"/>
      <c r="XU52" s="1"/>
      <c r="XV52" s="1"/>
      <c r="XW52" s="1"/>
      <c r="XX52" s="1"/>
      <c r="XY52" s="1"/>
      <c r="XZ52" s="1"/>
      <c r="YA52" s="1"/>
      <c r="YB52" s="1"/>
      <c r="YC52" s="1"/>
      <c r="YD52" s="1"/>
      <c r="YE52" s="1"/>
      <c r="YF52" s="1"/>
      <c r="YG52" s="1"/>
      <c r="YH52" s="1"/>
      <c r="YI52" s="1"/>
      <c r="YJ52" s="1"/>
      <c r="YK52" s="1"/>
      <c r="YL52" s="1"/>
      <c r="YM52" s="1"/>
      <c r="YN52" s="1"/>
      <c r="YO52" s="1"/>
      <c r="YP52" s="1"/>
      <c r="YQ52" s="1"/>
      <c r="YR52" s="1"/>
      <c r="YS52" s="1"/>
      <c r="YT52" s="1"/>
      <c r="YU52" s="1"/>
      <c r="YV52" s="1"/>
      <c r="YW52" s="1"/>
      <c r="YX52" s="1"/>
      <c r="YY52" s="1"/>
      <c r="YZ52" s="1"/>
      <c r="ZA52" s="1"/>
      <c r="ZB52" s="1"/>
      <c r="ZC52" s="1"/>
      <c r="ZD52" s="1"/>
      <c r="ZE52" s="1"/>
      <c r="ZF52" s="1"/>
      <c r="ZG52" s="1"/>
      <c r="ZH52" s="1"/>
      <c r="ZI52" s="1"/>
      <c r="ZJ52" s="1"/>
      <c r="ZK52" s="1"/>
      <c r="ZL52" s="1"/>
      <c r="ZM52" s="1"/>
      <c r="ZN52" s="1"/>
      <c r="ZO52" s="1"/>
      <c r="ZP52" s="1"/>
      <c r="ZQ52" s="1"/>
      <c r="ZR52" s="1"/>
      <c r="ZS52" s="1"/>
      <c r="ZT52" s="1"/>
      <c r="ZU52" s="1"/>
      <c r="ZV52" s="1"/>
      <c r="ZW52" s="1"/>
      <c r="ZX52" s="1"/>
      <c r="ZY52" s="1"/>
      <c r="ZZ52" s="1"/>
      <c r="AAA52" s="1"/>
      <c r="AAB52" s="1"/>
      <c r="AAC52" s="1"/>
      <c r="AAD52" s="1"/>
      <c r="AAE52" s="1"/>
      <c r="AAF52" s="1"/>
      <c r="AAG52" s="1"/>
      <c r="AAH52" s="1"/>
      <c r="AAI52" s="1"/>
      <c r="AAJ52" s="1"/>
      <c r="AAK52" s="1"/>
      <c r="AAL52" s="1"/>
      <c r="AAM52" s="1"/>
      <c r="AAN52" s="1"/>
      <c r="AAO52" s="1"/>
      <c r="AAP52" s="1"/>
      <c r="AAQ52" s="1"/>
      <c r="AAR52" s="1"/>
      <c r="AAS52" s="1"/>
      <c r="AAT52" s="1"/>
      <c r="AAU52" s="1"/>
      <c r="AAV52" s="1"/>
      <c r="AAW52" s="1"/>
      <c r="AAX52" s="1"/>
      <c r="AAY52" s="1"/>
      <c r="AAZ52" s="1"/>
      <c r="ABA52" s="1"/>
      <c r="ABB52" s="1"/>
      <c r="ABC52" s="1"/>
      <c r="ABD52" s="1"/>
      <c r="ABE52" s="1"/>
      <c r="ABF52" s="1"/>
      <c r="ABG52" s="1"/>
      <c r="ABH52" s="1"/>
      <c r="ABI52" s="1"/>
      <c r="ABJ52" s="1"/>
      <c r="ABK52" s="1"/>
      <c r="ABL52" s="1"/>
      <c r="ABM52" s="1"/>
      <c r="ABN52" s="1"/>
      <c r="ABO52" s="1"/>
      <c r="ABP52" s="1"/>
      <c r="ABQ52" s="1"/>
      <c r="ABR52" s="1"/>
      <c r="ABS52" s="1"/>
      <c r="ABT52" s="1"/>
      <c r="ABU52" s="1"/>
      <c r="ABV52" s="1"/>
      <c r="ABW52" s="1"/>
      <c r="ABX52" s="1"/>
      <c r="ABY52" s="1"/>
      <c r="ABZ52" s="1"/>
      <c r="ACA52" s="1"/>
      <c r="ACB52" s="1"/>
      <c r="ACC52" s="1"/>
      <c r="ACD52" s="1"/>
      <c r="ACE52" s="1"/>
      <c r="ACF52" s="1"/>
      <c r="ACG52" s="1"/>
      <c r="ACH52" s="1"/>
      <c r="ACI52" s="1"/>
      <c r="ACJ52" s="1"/>
      <c r="ACK52" s="1"/>
      <c r="ACL52" s="1"/>
      <c r="ACM52" s="1"/>
      <c r="ACN52" s="1"/>
      <c r="ACO52" s="1"/>
      <c r="ACP52" s="1"/>
      <c r="ACQ52" s="1"/>
      <c r="ACR52" s="1"/>
      <c r="ACS52" s="1"/>
      <c r="ACT52" s="1"/>
      <c r="ACU52" s="1"/>
      <c r="ACV52" s="1"/>
      <c r="ACW52" s="1"/>
      <c r="ACX52" s="1"/>
      <c r="ACY52" s="1"/>
      <c r="ACZ52" s="1"/>
      <c r="ADA52" s="1"/>
      <c r="ADB52" s="1"/>
      <c r="ADC52" s="1"/>
      <c r="ADD52" s="1"/>
      <c r="ADE52" s="1"/>
      <c r="ADF52" s="1"/>
      <c r="ADG52" s="1"/>
      <c r="ADH52" s="1"/>
      <c r="ADI52" s="1"/>
      <c r="ADJ52" s="1"/>
      <c r="ADK52" s="1"/>
      <c r="ADL52" s="1"/>
      <c r="ADM52" s="1"/>
      <c r="ADN52" s="1"/>
      <c r="ADO52" s="1"/>
      <c r="ADP52" s="1"/>
      <c r="ADQ52" s="1"/>
      <c r="ADR52" s="1"/>
      <c r="ADS52" s="1"/>
      <c r="ADT52" s="1"/>
      <c r="ADU52" s="1"/>
      <c r="ADV52" s="1"/>
      <c r="ADW52" s="1"/>
      <c r="ADX52" s="1"/>
      <c r="ADY52" s="1"/>
      <c r="ADZ52" s="1"/>
      <c r="AEA52" s="1"/>
      <c r="AEB52" s="1"/>
      <c r="AEC52" s="1"/>
      <c r="AED52" s="1"/>
      <c r="AEE52" s="1"/>
      <c r="AEF52" s="1"/>
      <c r="AEG52" s="1"/>
      <c r="AEH52" s="1"/>
      <c r="AEI52" s="1"/>
      <c r="AEJ52" s="1"/>
      <c r="AEK52" s="1"/>
      <c r="AEL52" s="1"/>
      <c r="AEM52" s="1"/>
      <c r="AEN52" s="1"/>
      <c r="AEO52" s="1"/>
      <c r="AEP52" s="1"/>
      <c r="AEQ52" s="1"/>
      <c r="AER52" s="1"/>
      <c r="AES52" s="1"/>
      <c r="AET52" s="1"/>
      <c r="AEU52" s="1"/>
      <c r="AEV52" s="1"/>
      <c r="AEW52" s="1"/>
      <c r="AEX52" s="1"/>
      <c r="AEY52" s="1"/>
      <c r="AEZ52" s="1"/>
      <c r="AFA52" s="1"/>
      <c r="AFB52" s="1"/>
      <c r="AFC52" s="1"/>
      <c r="AFD52" s="1"/>
      <c r="AFE52" s="1"/>
      <c r="AFF52" s="1"/>
      <c r="AFG52" s="1"/>
      <c r="AFH52" s="1"/>
      <c r="AFI52" s="1"/>
      <c r="AFJ52" s="1"/>
      <c r="AFK52" s="1"/>
      <c r="AFL52" s="1"/>
      <c r="AFM52" s="1"/>
      <c r="AFN52" s="1"/>
      <c r="AFO52" s="1"/>
      <c r="AFP52" s="1"/>
      <c r="AFQ52" s="1"/>
      <c r="AFR52" s="1"/>
      <c r="AFS52" s="1"/>
      <c r="AFT52" s="1"/>
      <c r="AFU52" s="1"/>
      <c r="AFV52" s="1"/>
      <c r="AFW52" s="1"/>
      <c r="AFX52" s="1"/>
      <c r="AFY52" s="1"/>
      <c r="AFZ52" s="1"/>
      <c r="AGA52" s="1"/>
      <c r="AGB52" s="1"/>
      <c r="AGC52" s="1"/>
      <c r="AGD52" s="1"/>
      <c r="AGE52" s="1"/>
      <c r="AGF52" s="1"/>
      <c r="AGG52" s="1"/>
      <c r="AGH52" s="1"/>
      <c r="AGI52" s="1"/>
      <c r="AGJ52" s="1"/>
      <c r="AGK52" s="1"/>
      <c r="AGL52" s="1"/>
      <c r="AGM52" s="1"/>
      <c r="AGN52" s="1"/>
      <c r="AGO52" s="1"/>
      <c r="AGP52" s="1"/>
      <c r="AGQ52" s="1"/>
      <c r="AGR52" s="1"/>
      <c r="AGS52" s="1"/>
      <c r="AGT52" s="1"/>
      <c r="AGU52" s="1"/>
      <c r="AGV52" s="1"/>
      <c r="AGW52" s="1"/>
      <c r="AGX52" s="1"/>
      <c r="AGY52" s="1"/>
      <c r="AGZ52" s="1"/>
      <c r="AHA52" s="1"/>
      <c r="AHB52" s="1"/>
      <c r="AHC52" s="1"/>
      <c r="AHD52" s="1"/>
      <c r="AHE52" s="1"/>
      <c r="AHF52" s="1"/>
      <c r="AHG52" s="1"/>
      <c r="AHH52" s="1"/>
      <c r="AHI52" s="1"/>
      <c r="AHJ52" s="1"/>
      <c r="AHK52" s="1"/>
      <c r="AHL52" s="1"/>
      <c r="AHM52" s="1"/>
      <c r="AHN52" s="1"/>
      <c r="AHO52" s="1"/>
      <c r="AHP52" s="1"/>
      <c r="AHQ52" s="1"/>
      <c r="AHR52" s="1"/>
      <c r="AHS52" s="1"/>
      <c r="AHT52" s="1"/>
      <c r="AHU52" s="1"/>
      <c r="AHV52" s="1"/>
      <c r="AHW52" s="1"/>
      <c r="AHX52" s="1"/>
      <c r="AHY52" s="1"/>
      <c r="AHZ52" s="1"/>
      <c r="AIA52" s="1"/>
      <c r="AIB52" s="1"/>
      <c r="AIC52" s="1"/>
      <c r="AID52" s="1"/>
      <c r="AIE52" s="1"/>
      <c r="AIF52" s="1"/>
      <c r="AIG52" s="1"/>
      <c r="AIH52" s="1"/>
      <c r="AII52" s="1"/>
      <c r="AIJ52" s="1"/>
      <c r="AIK52" s="1"/>
      <c r="AIL52" s="1"/>
      <c r="AIM52" s="1"/>
      <c r="AIN52" s="1"/>
      <c r="AIO52" s="1"/>
      <c r="AIP52" s="1"/>
      <c r="AIQ52" s="1"/>
      <c r="AIR52" s="1"/>
      <c r="AIS52" s="1"/>
      <c r="AIT52" s="1"/>
      <c r="AIU52" s="1"/>
      <c r="AIV52" s="1"/>
      <c r="AIW52" s="1"/>
      <c r="AIX52" s="1"/>
      <c r="AIY52" s="1"/>
      <c r="AIZ52" s="1"/>
      <c r="AJA52" s="1"/>
      <c r="AJB52" s="1"/>
      <c r="AJC52" s="1"/>
      <c r="AJD52" s="1"/>
      <c r="AJE52" s="1"/>
      <c r="AJF52" s="1"/>
      <c r="AJG52" s="1"/>
      <c r="AJH52" s="1"/>
      <c r="AJI52" s="1"/>
      <c r="AJJ52" s="1"/>
      <c r="AJK52" s="1"/>
      <c r="AJL52" s="1"/>
      <c r="AJM52" s="1"/>
      <c r="AJN52" s="1"/>
      <c r="AJO52" s="1"/>
      <c r="AJP52" s="1"/>
      <c r="AJQ52" s="1"/>
      <c r="AJR52" s="1"/>
      <c r="AJS52" s="1"/>
      <c r="AJT52" s="1"/>
      <c r="AJU52" s="1"/>
      <c r="AJV52" s="1"/>
      <c r="AJW52" s="1"/>
      <c r="AJX52" s="1"/>
      <c r="AJY52" s="1"/>
      <c r="AJZ52" s="1"/>
      <c r="AKA52" s="1"/>
      <c r="AKB52" s="1"/>
      <c r="AKC52" s="1"/>
      <c r="AKD52" s="1"/>
      <c r="AKE52" s="1"/>
      <c r="AKF52" s="1"/>
      <c r="AKG52" s="1"/>
      <c r="AKH52" s="1"/>
      <c r="AKI52" s="1"/>
      <c r="AKJ52" s="1"/>
      <c r="AKK52" s="1"/>
      <c r="AKL52" s="1"/>
      <c r="AKM52" s="1"/>
      <c r="AKN52" s="1"/>
      <c r="AKO52" s="1"/>
      <c r="AKP52" s="1"/>
      <c r="AKQ52" s="1"/>
      <c r="AKR52" s="1"/>
      <c r="AKS52" s="1"/>
      <c r="AKT52" s="1"/>
      <c r="AKU52" s="1"/>
      <c r="AKV52" s="1"/>
      <c r="AKW52" s="1"/>
      <c r="AKX52" s="1"/>
      <c r="AKY52" s="1"/>
      <c r="AKZ52" s="1"/>
      <c r="ALA52" s="1"/>
      <c r="ALB52" s="1"/>
      <c r="ALC52" s="1"/>
      <c r="ALD52" s="1"/>
      <c r="ALE52" s="1"/>
      <c r="ALF52" s="1"/>
      <c r="ALG52" s="1"/>
      <c r="ALH52" s="1"/>
      <c r="ALI52" s="1"/>
      <c r="ALJ52" s="1"/>
      <c r="ALK52" s="1"/>
      <c r="ALL52" s="1"/>
      <c r="ALM52" s="1"/>
      <c r="ALN52" s="1"/>
      <c r="ALO52" s="1"/>
      <c r="ALP52" s="1"/>
      <c r="ALQ52" s="1"/>
      <c r="ALR52" s="1"/>
      <c r="ALS52" s="1"/>
      <c r="ALT52" s="1"/>
      <c r="ALU52" s="1"/>
      <c r="ALV52" s="1"/>
      <c r="ALW52" s="1"/>
      <c r="ALX52" s="1"/>
      <c r="ALY52" s="1"/>
      <c r="ALZ52" s="1"/>
      <c r="AMA52" s="1"/>
      <c r="AMB52" s="1"/>
      <c r="AMC52" s="1"/>
      <c r="AMD52" s="1"/>
      <c r="AME52" s="1"/>
      <c r="AMF52" s="1"/>
      <c r="AMG52" s="1"/>
      <c r="AMH52" s="1"/>
    </row>
    <row r="53" spans="1:1022" x14ac:dyDescent="0.3">
      <c r="A53" s="237" t="s">
        <v>83</v>
      </c>
      <c r="B53" s="237"/>
      <c r="C53" s="237"/>
      <c r="D53" s="167">
        <v>5.66</v>
      </c>
      <c r="E53" s="167">
        <v>4.1100000000000003</v>
      </c>
      <c r="F53" s="167">
        <v>34.92</v>
      </c>
      <c r="G53" s="167">
        <v>203.35</v>
      </c>
      <c r="H53" s="166"/>
      <c r="I53" s="168">
        <v>6</v>
      </c>
      <c r="J53" s="168">
        <v>4</v>
      </c>
      <c r="K53" s="168">
        <v>11</v>
      </c>
      <c r="L53" s="168">
        <v>8</v>
      </c>
      <c r="M53" s="166"/>
      <c r="N53" s="169">
        <v>11</v>
      </c>
      <c r="O53" s="169">
        <v>18</v>
      </c>
      <c r="P53" s="169">
        <v>69</v>
      </c>
    </row>
    <row r="54" spans="1:1022" x14ac:dyDescent="0.3">
      <c r="A54" s="166"/>
      <c r="B54" s="166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</row>
    <row r="55" spans="1:1022" x14ac:dyDescent="0.3">
      <c r="A55" s="239" t="s">
        <v>13</v>
      </c>
      <c r="B55" s="239"/>
      <c r="C55" s="239"/>
      <c r="D55" s="239"/>
      <c r="E55" s="239"/>
      <c r="F55" s="239"/>
      <c r="G55" s="239"/>
      <c r="H55" s="239"/>
      <c r="I55" s="239"/>
      <c r="J55" s="239"/>
      <c r="K55" s="239"/>
      <c r="L55" s="239"/>
      <c r="M55" s="239"/>
      <c r="N55" s="239"/>
      <c r="O55" s="239"/>
      <c r="P55" s="239"/>
    </row>
    <row r="56" spans="1:1022" ht="16.5" customHeight="1" x14ac:dyDescent="0.3">
      <c r="A56" s="240" t="s">
        <v>78</v>
      </c>
      <c r="B56" s="240"/>
      <c r="C56" s="240"/>
      <c r="D56" s="244" t="s">
        <v>33</v>
      </c>
      <c r="E56" s="244"/>
      <c r="F56" s="244"/>
      <c r="G56" s="240" t="s">
        <v>79</v>
      </c>
      <c r="H56" s="166"/>
      <c r="I56" s="237" t="s">
        <v>80</v>
      </c>
      <c r="J56" s="237"/>
      <c r="K56" s="237"/>
      <c r="L56" s="237"/>
      <c r="M56" s="166"/>
      <c r="N56" s="237" t="s">
        <v>81</v>
      </c>
      <c r="O56" s="237"/>
      <c r="P56" s="237"/>
    </row>
    <row r="57" spans="1:1022" x14ac:dyDescent="0.3">
      <c r="A57" s="241"/>
      <c r="B57" s="242"/>
      <c r="C57" s="243"/>
      <c r="D57" s="180" t="s">
        <v>37</v>
      </c>
      <c r="E57" s="180" t="s">
        <v>38</v>
      </c>
      <c r="F57" s="180" t="s">
        <v>39</v>
      </c>
      <c r="G57" s="245"/>
      <c r="H57" s="166"/>
      <c r="I57" s="181" t="s">
        <v>37</v>
      </c>
      <c r="J57" s="181" t="s">
        <v>38</v>
      </c>
      <c r="K57" s="181" t="s">
        <v>39</v>
      </c>
      <c r="L57" s="181" t="s">
        <v>82</v>
      </c>
      <c r="M57" s="166"/>
      <c r="N57" s="181" t="s">
        <v>37</v>
      </c>
      <c r="O57" s="181" t="s">
        <v>38</v>
      </c>
      <c r="P57" s="181" t="s">
        <v>39</v>
      </c>
    </row>
    <row r="58" spans="1:1022" x14ac:dyDescent="0.3">
      <c r="A58" s="237" t="s">
        <v>1</v>
      </c>
      <c r="B58" s="237"/>
      <c r="C58" s="237"/>
      <c r="D58" s="170">
        <v>31.9</v>
      </c>
      <c r="E58" s="167">
        <v>32.229999999999997</v>
      </c>
      <c r="F58" s="167">
        <v>89.54</v>
      </c>
      <c r="G58" s="167">
        <v>778.84</v>
      </c>
      <c r="H58" s="166"/>
      <c r="I58" s="168">
        <v>32</v>
      </c>
      <c r="J58" s="168">
        <v>32</v>
      </c>
      <c r="K58" s="168">
        <v>28</v>
      </c>
      <c r="L58" s="168">
        <v>30</v>
      </c>
      <c r="M58" s="166"/>
      <c r="N58" s="169">
        <v>16</v>
      </c>
      <c r="O58" s="169">
        <v>37</v>
      </c>
      <c r="P58" s="169">
        <v>46</v>
      </c>
    </row>
    <row r="59" spans="1:1022" x14ac:dyDescent="0.3">
      <c r="A59" s="237" t="s">
        <v>2</v>
      </c>
      <c r="B59" s="237"/>
      <c r="C59" s="237"/>
      <c r="D59" s="167">
        <v>35.14</v>
      </c>
      <c r="E59" s="167">
        <v>29.85</v>
      </c>
      <c r="F59" s="167">
        <v>109.14</v>
      </c>
      <c r="G59" s="170">
        <v>849.8</v>
      </c>
      <c r="H59" s="166"/>
      <c r="I59" s="168">
        <v>35</v>
      </c>
      <c r="J59" s="168">
        <v>30</v>
      </c>
      <c r="K59" s="168">
        <v>34</v>
      </c>
      <c r="L59" s="168">
        <v>33</v>
      </c>
      <c r="M59" s="166"/>
      <c r="N59" s="169">
        <v>17</v>
      </c>
      <c r="O59" s="169">
        <v>32</v>
      </c>
      <c r="P59" s="169">
        <v>51</v>
      </c>
    </row>
    <row r="60" spans="1:1022" x14ac:dyDescent="0.3">
      <c r="A60" s="237" t="s">
        <v>3</v>
      </c>
      <c r="B60" s="237"/>
      <c r="C60" s="237"/>
      <c r="D60" s="167">
        <v>38.369999999999997</v>
      </c>
      <c r="E60" s="167">
        <v>34.67</v>
      </c>
      <c r="F60" s="167">
        <v>108.05</v>
      </c>
      <c r="G60" s="167">
        <v>901.07</v>
      </c>
      <c r="H60" s="166"/>
      <c r="I60" s="168">
        <v>39</v>
      </c>
      <c r="J60" s="168">
        <v>34</v>
      </c>
      <c r="K60" s="168">
        <v>34</v>
      </c>
      <c r="L60" s="168">
        <v>35</v>
      </c>
      <c r="M60" s="166"/>
      <c r="N60" s="169">
        <v>17</v>
      </c>
      <c r="O60" s="169">
        <v>35</v>
      </c>
      <c r="P60" s="169">
        <v>48</v>
      </c>
    </row>
    <row r="61" spans="1:1022" x14ac:dyDescent="0.3">
      <c r="A61" s="237" t="s">
        <v>4</v>
      </c>
      <c r="B61" s="237"/>
      <c r="C61" s="237"/>
      <c r="D61" s="167">
        <v>29.64</v>
      </c>
      <c r="E61" s="167">
        <v>29.99</v>
      </c>
      <c r="F61" s="167">
        <v>104.46</v>
      </c>
      <c r="G61" s="167">
        <v>810.77</v>
      </c>
      <c r="H61" s="166"/>
      <c r="I61" s="168">
        <v>30</v>
      </c>
      <c r="J61" s="168">
        <v>30</v>
      </c>
      <c r="K61" s="168">
        <v>33</v>
      </c>
      <c r="L61" s="168">
        <v>31</v>
      </c>
      <c r="M61" s="166"/>
      <c r="N61" s="169">
        <v>15</v>
      </c>
      <c r="O61" s="169">
        <v>33</v>
      </c>
      <c r="P61" s="169">
        <v>52</v>
      </c>
    </row>
    <row r="62" spans="1:1022" x14ac:dyDescent="0.3">
      <c r="A62" s="237" t="s">
        <v>5</v>
      </c>
      <c r="B62" s="237"/>
      <c r="C62" s="237"/>
      <c r="D62" s="167">
        <v>31.54</v>
      </c>
      <c r="E62" s="167">
        <v>28.94</v>
      </c>
      <c r="F62" s="167">
        <v>86.31</v>
      </c>
      <c r="G62" s="167">
        <v>734.54</v>
      </c>
      <c r="H62" s="166"/>
      <c r="I62" s="168">
        <v>32</v>
      </c>
      <c r="J62" s="168">
        <v>29</v>
      </c>
      <c r="K62" s="168">
        <v>27</v>
      </c>
      <c r="L62" s="168">
        <v>28</v>
      </c>
      <c r="M62" s="166"/>
      <c r="N62" s="169">
        <v>17</v>
      </c>
      <c r="O62" s="169">
        <v>35</v>
      </c>
      <c r="P62" s="169">
        <v>47</v>
      </c>
    </row>
    <row r="63" spans="1:1022" x14ac:dyDescent="0.3">
      <c r="A63" s="237" t="s">
        <v>6</v>
      </c>
      <c r="B63" s="237"/>
      <c r="C63" s="237"/>
      <c r="D63" s="167">
        <v>36.86</v>
      </c>
      <c r="E63" s="167">
        <v>26.74</v>
      </c>
      <c r="F63" s="167">
        <v>99.51</v>
      </c>
      <c r="G63" s="167">
        <v>790.46</v>
      </c>
      <c r="H63" s="166"/>
      <c r="I63" s="168">
        <v>37</v>
      </c>
      <c r="J63" s="168">
        <v>26</v>
      </c>
      <c r="K63" s="168">
        <v>31</v>
      </c>
      <c r="L63" s="168">
        <v>31</v>
      </c>
      <c r="M63" s="166"/>
      <c r="N63" s="169">
        <v>19</v>
      </c>
      <c r="O63" s="169">
        <v>30</v>
      </c>
      <c r="P63" s="169">
        <v>50</v>
      </c>
    </row>
    <row r="64" spans="1:1022" x14ac:dyDescent="0.3">
      <c r="A64" s="237" t="s">
        <v>7</v>
      </c>
      <c r="B64" s="237"/>
      <c r="C64" s="237"/>
      <c r="D64" s="167">
        <v>36.75</v>
      </c>
      <c r="E64" s="167">
        <v>28.06</v>
      </c>
      <c r="F64" s="167">
        <v>112.29</v>
      </c>
      <c r="G64" s="167">
        <v>850.76</v>
      </c>
      <c r="H64" s="166"/>
      <c r="I64" s="168">
        <v>37</v>
      </c>
      <c r="J64" s="168">
        <v>28</v>
      </c>
      <c r="K64" s="168">
        <v>35</v>
      </c>
      <c r="L64" s="168">
        <v>33</v>
      </c>
      <c r="M64" s="166"/>
      <c r="N64" s="169">
        <v>17</v>
      </c>
      <c r="O64" s="169">
        <v>30</v>
      </c>
      <c r="P64" s="169">
        <v>53</v>
      </c>
    </row>
    <row r="65" spans="1:1022" x14ac:dyDescent="0.3">
      <c r="A65" s="237" t="s">
        <v>8</v>
      </c>
      <c r="B65" s="237"/>
      <c r="C65" s="237"/>
      <c r="D65" s="170">
        <v>30.1</v>
      </c>
      <c r="E65" s="167">
        <v>26.31</v>
      </c>
      <c r="F65" s="167">
        <v>97.33</v>
      </c>
      <c r="G65" s="167">
        <v>745.35</v>
      </c>
      <c r="H65" s="166"/>
      <c r="I65" s="168">
        <v>30</v>
      </c>
      <c r="J65" s="168">
        <v>26</v>
      </c>
      <c r="K65" s="168">
        <v>30</v>
      </c>
      <c r="L65" s="168">
        <v>29</v>
      </c>
      <c r="M65" s="166"/>
      <c r="N65" s="169">
        <v>16</v>
      </c>
      <c r="O65" s="169">
        <v>32</v>
      </c>
      <c r="P65" s="169">
        <v>52</v>
      </c>
    </row>
    <row r="66" spans="1:1022" x14ac:dyDescent="0.3">
      <c r="A66" s="237" t="s">
        <v>9</v>
      </c>
      <c r="B66" s="237"/>
      <c r="C66" s="237"/>
      <c r="D66" s="167">
        <v>31.13</v>
      </c>
      <c r="E66" s="167">
        <v>26.48</v>
      </c>
      <c r="F66" s="167">
        <v>97.92</v>
      </c>
      <c r="G66" s="167">
        <v>757.66</v>
      </c>
      <c r="H66" s="166"/>
      <c r="I66" s="168">
        <v>31</v>
      </c>
      <c r="J66" s="168">
        <v>26</v>
      </c>
      <c r="K66" s="168">
        <v>31</v>
      </c>
      <c r="L66" s="168">
        <v>29</v>
      </c>
      <c r="M66" s="166"/>
      <c r="N66" s="169">
        <v>16</v>
      </c>
      <c r="O66" s="169">
        <v>31</v>
      </c>
      <c r="P66" s="169">
        <v>52</v>
      </c>
    </row>
    <row r="67" spans="1:1022" x14ac:dyDescent="0.3">
      <c r="A67" s="237" t="s">
        <v>10</v>
      </c>
      <c r="B67" s="237"/>
      <c r="C67" s="237"/>
      <c r="D67" s="167">
        <v>34.56</v>
      </c>
      <c r="E67" s="167">
        <v>32.46</v>
      </c>
      <c r="F67" s="167">
        <v>82.62</v>
      </c>
      <c r="G67" s="167">
        <v>765.78</v>
      </c>
      <c r="H67" s="166"/>
      <c r="I67" s="168">
        <v>35</v>
      </c>
      <c r="J67" s="168">
        <v>32</v>
      </c>
      <c r="K67" s="168">
        <v>26</v>
      </c>
      <c r="L67" s="168">
        <v>30</v>
      </c>
      <c r="M67" s="166"/>
      <c r="N67" s="169">
        <v>18</v>
      </c>
      <c r="O67" s="169">
        <v>38</v>
      </c>
      <c r="P67" s="169">
        <v>43</v>
      </c>
    </row>
    <row r="68" spans="1:1022" x14ac:dyDescent="0.3">
      <c r="A68" s="237" t="s">
        <v>15</v>
      </c>
      <c r="B68" s="237"/>
      <c r="C68" s="237"/>
      <c r="D68" s="167">
        <v>33.78</v>
      </c>
      <c r="E68" s="167">
        <v>29.04</v>
      </c>
      <c r="F68" s="167">
        <v>90.48</v>
      </c>
      <c r="G68" s="167">
        <v>760.99</v>
      </c>
      <c r="H68" s="166"/>
      <c r="I68" s="168">
        <v>34</v>
      </c>
      <c r="J68" s="168">
        <v>29</v>
      </c>
      <c r="K68" s="168">
        <v>28</v>
      </c>
      <c r="L68" s="168">
        <v>29</v>
      </c>
      <c r="M68" s="166"/>
      <c r="N68" s="169">
        <v>18</v>
      </c>
      <c r="O68" s="169">
        <v>34</v>
      </c>
      <c r="P68" s="169">
        <v>48</v>
      </c>
    </row>
    <row r="69" spans="1:1022" x14ac:dyDescent="0.3">
      <c r="A69" s="237" t="s">
        <v>16</v>
      </c>
      <c r="B69" s="237"/>
      <c r="C69" s="237"/>
      <c r="D69" s="167">
        <v>36.549999999999997</v>
      </c>
      <c r="E69" s="170">
        <v>29.7</v>
      </c>
      <c r="F69" s="167">
        <v>84.95</v>
      </c>
      <c r="G69" s="167">
        <v>746.92</v>
      </c>
      <c r="H69" s="166"/>
      <c r="I69" s="168">
        <v>37</v>
      </c>
      <c r="J69" s="168">
        <v>29</v>
      </c>
      <c r="K69" s="168">
        <v>27</v>
      </c>
      <c r="L69" s="168">
        <v>29</v>
      </c>
      <c r="M69" s="166"/>
      <c r="N69" s="169">
        <v>20</v>
      </c>
      <c r="O69" s="169">
        <v>36</v>
      </c>
      <c r="P69" s="169">
        <v>45</v>
      </c>
    </row>
    <row r="70" spans="1:1022" x14ac:dyDescent="0.3">
      <c r="A70" s="237" t="s">
        <v>17</v>
      </c>
      <c r="B70" s="237"/>
      <c r="C70" s="237"/>
      <c r="D70" s="167">
        <v>28.97</v>
      </c>
      <c r="E70" s="167">
        <v>37.020000000000003</v>
      </c>
      <c r="F70" s="167">
        <v>119.66</v>
      </c>
      <c r="G70" s="167">
        <v>924.46</v>
      </c>
      <c r="H70" s="166"/>
      <c r="I70" s="168">
        <v>29</v>
      </c>
      <c r="J70" s="168">
        <v>37</v>
      </c>
      <c r="K70" s="168">
        <v>37</v>
      </c>
      <c r="L70" s="168">
        <v>36</v>
      </c>
      <c r="M70" s="166"/>
      <c r="N70" s="169">
        <v>13</v>
      </c>
      <c r="O70" s="169">
        <v>36</v>
      </c>
      <c r="P70" s="169">
        <v>52</v>
      </c>
    </row>
    <row r="71" spans="1:1022" x14ac:dyDescent="0.3">
      <c r="A71" s="237" t="s">
        <v>18</v>
      </c>
      <c r="B71" s="237"/>
      <c r="C71" s="237"/>
      <c r="D71" s="167">
        <v>41.56</v>
      </c>
      <c r="E71" s="167">
        <v>35.36</v>
      </c>
      <c r="F71" s="167">
        <v>93.76</v>
      </c>
      <c r="G71" s="167">
        <v>872.12</v>
      </c>
      <c r="H71" s="166"/>
      <c r="I71" s="168">
        <v>42</v>
      </c>
      <c r="J71" s="168">
        <v>35</v>
      </c>
      <c r="K71" s="168">
        <v>29</v>
      </c>
      <c r="L71" s="168">
        <v>34</v>
      </c>
      <c r="M71" s="166"/>
      <c r="N71" s="169">
        <v>19</v>
      </c>
      <c r="O71" s="169">
        <v>36</v>
      </c>
      <c r="P71" s="169">
        <v>43</v>
      </c>
    </row>
    <row r="72" spans="1:1022" x14ac:dyDescent="0.3">
      <c r="A72" s="237" t="s">
        <v>19</v>
      </c>
      <c r="B72" s="237"/>
      <c r="C72" s="237"/>
      <c r="D72" s="167">
        <v>28.93</v>
      </c>
      <c r="E72" s="167">
        <v>25.88</v>
      </c>
      <c r="F72" s="167">
        <v>86.34</v>
      </c>
      <c r="G72" s="167">
        <v>693.51</v>
      </c>
      <c r="H72" s="166"/>
      <c r="I72" s="168">
        <v>29</v>
      </c>
      <c r="J72" s="168">
        <v>26</v>
      </c>
      <c r="K72" s="168">
        <v>27</v>
      </c>
      <c r="L72" s="168">
        <v>27</v>
      </c>
      <c r="M72" s="166"/>
      <c r="N72" s="169">
        <v>17</v>
      </c>
      <c r="O72" s="169">
        <v>34</v>
      </c>
      <c r="P72" s="169">
        <v>50</v>
      </c>
    </row>
    <row r="73" spans="1:1022" s="175" customFormat="1" x14ac:dyDescent="0.3">
      <c r="A73" s="237" t="s">
        <v>20</v>
      </c>
      <c r="B73" s="237"/>
      <c r="C73" s="237"/>
      <c r="D73" s="167">
        <v>30.44</v>
      </c>
      <c r="E73" s="167">
        <v>31.34</v>
      </c>
      <c r="F73" s="167">
        <v>89.94</v>
      </c>
      <c r="G73" s="167">
        <v>767.29</v>
      </c>
      <c r="H73" s="166"/>
      <c r="I73" s="168">
        <v>31</v>
      </c>
      <c r="J73" s="168">
        <v>31</v>
      </c>
      <c r="K73" s="168">
        <v>28</v>
      </c>
      <c r="L73" s="168">
        <v>30</v>
      </c>
      <c r="M73" s="166"/>
      <c r="N73" s="169">
        <v>16</v>
      </c>
      <c r="O73" s="169">
        <v>37</v>
      </c>
      <c r="P73" s="169">
        <v>47</v>
      </c>
      <c r="Q73" s="174"/>
      <c r="R73" s="174"/>
      <c r="S73" s="171"/>
      <c r="T73" s="171"/>
      <c r="U73" s="171"/>
      <c r="V73" s="171"/>
      <c r="W73" s="171"/>
      <c r="X73" s="171"/>
      <c r="Y73" s="171"/>
      <c r="Z73" s="171"/>
      <c r="AA73" s="171"/>
      <c r="AB73" s="171"/>
      <c r="AC73" s="171"/>
      <c r="AD73" s="171"/>
      <c r="AE73" s="171"/>
      <c r="AF73" s="171"/>
      <c r="AG73" s="171"/>
      <c r="AH73" s="171"/>
      <c r="AI73" s="171"/>
      <c r="AJ73" s="171"/>
      <c r="AK73" s="171"/>
      <c r="AL73" s="171"/>
      <c r="AM73" s="171"/>
      <c r="AN73" s="171"/>
      <c r="AO73" s="171"/>
      <c r="AP73" s="171"/>
      <c r="AQ73" s="171"/>
      <c r="AR73" s="171"/>
      <c r="AS73" s="171"/>
      <c r="AT73" s="171"/>
      <c r="AU73" s="171"/>
      <c r="AV73" s="171"/>
      <c r="AW73" s="171"/>
      <c r="AX73" s="171"/>
      <c r="AY73" s="171"/>
      <c r="AZ73" s="171"/>
      <c r="BA73" s="171"/>
      <c r="BB73" s="171"/>
      <c r="BC73" s="171"/>
      <c r="BD73" s="171"/>
      <c r="BE73" s="171"/>
      <c r="BF73" s="171"/>
      <c r="BG73" s="171"/>
      <c r="BH73" s="171"/>
      <c r="BI73" s="171"/>
      <c r="BJ73" s="171"/>
      <c r="BK73" s="171"/>
      <c r="BL73" s="171"/>
      <c r="BM73" s="171"/>
      <c r="BN73" s="171"/>
      <c r="BO73" s="171"/>
      <c r="BP73" s="171"/>
      <c r="BQ73" s="171"/>
      <c r="BR73" s="171"/>
      <c r="BS73" s="171"/>
      <c r="BT73" s="171"/>
      <c r="BU73" s="171"/>
      <c r="BV73" s="171"/>
      <c r="BW73" s="171"/>
      <c r="BX73" s="171"/>
      <c r="BY73" s="171"/>
      <c r="BZ73" s="171"/>
      <c r="CA73" s="171"/>
      <c r="CB73" s="171"/>
      <c r="CC73" s="171"/>
      <c r="CD73" s="171"/>
      <c r="CE73" s="171"/>
      <c r="CF73" s="171"/>
      <c r="CG73" s="171"/>
      <c r="CH73" s="171"/>
      <c r="CI73" s="171"/>
      <c r="CJ73" s="171"/>
      <c r="CK73" s="171"/>
      <c r="CL73" s="171"/>
      <c r="CM73" s="171"/>
      <c r="CN73" s="171"/>
      <c r="CO73" s="171"/>
      <c r="CP73" s="171"/>
      <c r="CQ73" s="171"/>
      <c r="CR73" s="171"/>
      <c r="CS73" s="171"/>
      <c r="CT73" s="171"/>
      <c r="CU73" s="171"/>
      <c r="CV73" s="171"/>
      <c r="CW73" s="171"/>
      <c r="CX73" s="171"/>
      <c r="CY73" s="171"/>
      <c r="CZ73" s="171"/>
      <c r="DA73" s="171"/>
      <c r="DB73" s="171"/>
      <c r="DC73" s="171"/>
      <c r="DD73" s="171"/>
      <c r="DE73" s="171"/>
      <c r="DF73" s="171"/>
      <c r="DG73" s="171"/>
      <c r="DH73" s="171"/>
      <c r="DI73" s="171"/>
      <c r="DJ73" s="171"/>
      <c r="DK73" s="171"/>
      <c r="DL73" s="171"/>
      <c r="DM73" s="171"/>
      <c r="DN73" s="171"/>
      <c r="DO73" s="171"/>
      <c r="DP73" s="171"/>
      <c r="DQ73" s="171"/>
      <c r="DR73" s="171"/>
      <c r="DS73" s="171"/>
      <c r="DT73" s="171"/>
      <c r="DU73" s="171"/>
      <c r="DV73" s="171"/>
      <c r="DW73" s="171"/>
      <c r="DX73" s="171"/>
      <c r="DY73" s="171"/>
      <c r="DZ73" s="171"/>
      <c r="EA73" s="171"/>
      <c r="EB73" s="171"/>
      <c r="EC73" s="171"/>
      <c r="ED73" s="171"/>
      <c r="EE73" s="171"/>
      <c r="EF73" s="171"/>
      <c r="EG73" s="171"/>
      <c r="EH73" s="171"/>
      <c r="EI73" s="171"/>
      <c r="EJ73" s="171"/>
      <c r="EK73" s="171"/>
      <c r="EL73" s="171"/>
      <c r="EM73" s="171"/>
      <c r="EN73" s="171"/>
      <c r="EO73" s="171"/>
      <c r="EP73" s="171"/>
      <c r="EQ73" s="171"/>
      <c r="ER73" s="171"/>
      <c r="ES73" s="171"/>
      <c r="ET73" s="171"/>
      <c r="EU73" s="171"/>
      <c r="EV73" s="171"/>
      <c r="EW73" s="171"/>
      <c r="EX73" s="171"/>
      <c r="EY73" s="171"/>
      <c r="EZ73" s="171"/>
      <c r="FA73" s="171"/>
      <c r="FB73" s="171"/>
      <c r="FC73" s="171"/>
      <c r="FD73" s="171"/>
      <c r="FE73" s="171"/>
      <c r="FF73" s="171"/>
      <c r="FG73" s="171"/>
      <c r="FH73" s="171"/>
      <c r="FI73" s="171"/>
      <c r="FJ73" s="171"/>
      <c r="FK73" s="171"/>
      <c r="FL73" s="171"/>
      <c r="FM73" s="171"/>
      <c r="FN73" s="171"/>
      <c r="FO73" s="171"/>
      <c r="FP73" s="171"/>
      <c r="FQ73" s="171"/>
      <c r="FR73" s="171"/>
      <c r="FS73" s="171"/>
      <c r="FT73" s="171"/>
      <c r="FU73" s="171"/>
      <c r="FV73" s="171"/>
      <c r="FW73" s="171"/>
      <c r="FX73" s="171"/>
      <c r="FY73" s="171"/>
      <c r="FZ73" s="171"/>
      <c r="GA73" s="171"/>
      <c r="GB73" s="171"/>
      <c r="GC73" s="171"/>
      <c r="GD73" s="171"/>
      <c r="GE73" s="171"/>
      <c r="GF73" s="171"/>
      <c r="GG73" s="171"/>
      <c r="GH73" s="171"/>
      <c r="GI73" s="171"/>
      <c r="GJ73" s="171"/>
      <c r="GK73" s="171"/>
      <c r="GL73" s="171"/>
      <c r="GM73" s="171"/>
      <c r="GN73" s="171"/>
      <c r="GO73" s="171"/>
      <c r="GP73" s="171"/>
      <c r="GQ73" s="171"/>
      <c r="GR73" s="171"/>
      <c r="GS73" s="171"/>
      <c r="GT73" s="171"/>
      <c r="GU73" s="171"/>
      <c r="GV73" s="171"/>
      <c r="GW73" s="171"/>
      <c r="GX73" s="171"/>
      <c r="GY73" s="171"/>
      <c r="GZ73" s="171"/>
      <c r="HA73" s="171"/>
      <c r="HB73" s="171"/>
      <c r="HC73" s="171"/>
      <c r="HD73" s="171"/>
      <c r="HE73" s="171"/>
      <c r="HF73" s="171"/>
      <c r="HG73" s="171"/>
      <c r="HH73" s="171"/>
      <c r="HI73" s="171"/>
      <c r="HJ73" s="171"/>
      <c r="HK73" s="171"/>
      <c r="HL73" s="171"/>
      <c r="HM73" s="171"/>
      <c r="HN73" s="171"/>
      <c r="HO73" s="171"/>
      <c r="HP73" s="171"/>
      <c r="HQ73" s="171"/>
      <c r="HR73" s="171"/>
      <c r="HS73" s="171"/>
      <c r="HT73" s="171"/>
      <c r="HU73" s="171"/>
      <c r="HV73" s="171"/>
      <c r="HW73" s="171"/>
      <c r="HX73" s="171"/>
      <c r="HY73" s="171"/>
      <c r="HZ73" s="171"/>
      <c r="IA73" s="171"/>
      <c r="IB73" s="171"/>
      <c r="IC73" s="171"/>
      <c r="ID73" s="171"/>
      <c r="IE73" s="171"/>
      <c r="IF73" s="171"/>
      <c r="IG73" s="171"/>
      <c r="IH73" s="171"/>
      <c r="II73" s="171"/>
      <c r="IJ73" s="171"/>
      <c r="IK73" s="171"/>
      <c r="IL73" s="171"/>
      <c r="IM73" s="171"/>
      <c r="IN73" s="171"/>
      <c r="IO73" s="171"/>
      <c r="IP73" s="171"/>
      <c r="IQ73" s="171"/>
      <c r="IR73" s="171"/>
      <c r="IS73" s="171"/>
      <c r="IT73" s="171"/>
      <c r="IU73" s="171"/>
      <c r="IV73" s="171"/>
      <c r="IW73" s="171"/>
      <c r="IX73" s="171"/>
      <c r="IY73" s="171"/>
      <c r="IZ73" s="171"/>
      <c r="JA73" s="171"/>
      <c r="JB73" s="171"/>
      <c r="JC73" s="171"/>
      <c r="JD73" s="171"/>
      <c r="JE73" s="171"/>
      <c r="JF73" s="171"/>
      <c r="JG73" s="171"/>
      <c r="JH73" s="171"/>
      <c r="JI73" s="171"/>
      <c r="JJ73" s="171"/>
      <c r="JK73" s="171"/>
      <c r="JL73" s="171"/>
      <c r="JM73" s="171"/>
      <c r="JN73" s="171"/>
      <c r="JO73" s="171"/>
      <c r="JP73" s="171"/>
      <c r="JQ73" s="171"/>
      <c r="JR73" s="171"/>
      <c r="JS73" s="171"/>
      <c r="JT73" s="171"/>
      <c r="JU73" s="171"/>
      <c r="JV73" s="171"/>
      <c r="JW73" s="171"/>
      <c r="JX73" s="171"/>
      <c r="JY73" s="171"/>
      <c r="JZ73" s="171"/>
      <c r="KA73" s="171"/>
      <c r="KB73" s="171"/>
      <c r="KC73" s="171"/>
      <c r="KD73" s="171"/>
      <c r="KE73" s="171"/>
      <c r="KF73" s="171"/>
      <c r="KG73" s="171"/>
      <c r="KH73" s="171"/>
      <c r="KI73" s="171"/>
      <c r="KJ73" s="171"/>
      <c r="KK73" s="171"/>
      <c r="KL73" s="171"/>
      <c r="KM73" s="171"/>
      <c r="KN73" s="171"/>
      <c r="KO73" s="171"/>
      <c r="KP73" s="171"/>
      <c r="KQ73" s="171"/>
      <c r="KR73" s="171"/>
      <c r="KS73" s="171"/>
      <c r="KT73" s="171"/>
      <c r="KU73" s="171"/>
      <c r="KV73" s="171"/>
      <c r="KW73" s="171"/>
      <c r="KX73" s="171"/>
      <c r="KY73" s="171"/>
      <c r="KZ73" s="171"/>
      <c r="LA73" s="171"/>
      <c r="LB73" s="171"/>
      <c r="LC73" s="171"/>
      <c r="LD73" s="171"/>
      <c r="LE73" s="171"/>
      <c r="LF73" s="171"/>
      <c r="LG73" s="171"/>
      <c r="LH73" s="171"/>
      <c r="LI73" s="171"/>
      <c r="LJ73" s="171"/>
      <c r="LK73" s="171"/>
      <c r="LL73" s="171"/>
      <c r="LM73" s="171"/>
      <c r="LN73" s="171"/>
      <c r="LO73" s="171"/>
      <c r="LP73" s="171"/>
      <c r="LQ73" s="171"/>
      <c r="LR73" s="171"/>
      <c r="LS73" s="171"/>
      <c r="LT73" s="171"/>
      <c r="LU73" s="171"/>
      <c r="LV73" s="171"/>
      <c r="LW73" s="171"/>
      <c r="LX73" s="171"/>
      <c r="LY73" s="171"/>
      <c r="LZ73" s="171"/>
      <c r="MA73" s="171"/>
      <c r="MB73" s="171"/>
      <c r="MC73" s="171"/>
      <c r="MD73" s="171"/>
      <c r="ME73" s="171"/>
      <c r="MF73" s="171"/>
      <c r="MG73" s="171"/>
      <c r="MH73" s="171"/>
      <c r="MI73" s="171"/>
      <c r="MJ73" s="171"/>
      <c r="MK73" s="171"/>
      <c r="ML73" s="171"/>
      <c r="MM73" s="171"/>
      <c r="MN73" s="171"/>
      <c r="MO73" s="171"/>
      <c r="MP73" s="171"/>
      <c r="MQ73" s="171"/>
      <c r="MR73" s="171"/>
      <c r="MS73" s="171"/>
      <c r="MT73" s="171"/>
      <c r="MU73" s="171"/>
      <c r="MV73" s="171"/>
      <c r="MW73" s="171"/>
      <c r="MX73" s="171"/>
      <c r="MY73" s="171"/>
      <c r="MZ73" s="171"/>
      <c r="NA73" s="171"/>
      <c r="NB73" s="171"/>
      <c r="NC73" s="171"/>
      <c r="ND73" s="171"/>
      <c r="NE73" s="171"/>
      <c r="NF73" s="171"/>
      <c r="NG73" s="171"/>
      <c r="NH73" s="171"/>
      <c r="NI73" s="171"/>
      <c r="NJ73" s="171"/>
      <c r="NK73" s="171"/>
      <c r="NL73" s="171"/>
      <c r="NM73" s="171"/>
      <c r="NN73" s="171"/>
      <c r="NO73" s="171"/>
      <c r="NP73" s="171"/>
      <c r="NQ73" s="171"/>
      <c r="NR73" s="171"/>
      <c r="NS73" s="171"/>
      <c r="NT73" s="171"/>
      <c r="NU73" s="171"/>
      <c r="NV73" s="171"/>
      <c r="NW73" s="171"/>
      <c r="NX73" s="171"/>
      <c r="NY73" s="171"/>
      <c r="NZ73" s="171"/>
      <c r="OA73" s="171"/>
      <c r="OB73" s="171"/>
      <c r="OC73" s="171"/>
      <c r="OD73" s="171"/>
      <c r="OE73" s="171"/>
      <c r="OF73" s="171"/>
      <c r="OG73" s="171"/>
      <c r="OH73" s="171"/>
      <c r="OI73" s="171"/>
      <c r="OJ73" s="171"/>
      <c r="OK73" s="171"/>
      <c r="OL73" s="171"/>
      <c r="OM73" s="171"/>
      <c r="ON73" s="171"/>
      <c r="OO73" s="171"/>
      <c r="OP73" s="171"/>
      <c r="OQ73" s="171"/>
      <c r="OR73" s="171"/>
      <c r="OS73" s="171"/>
      <c r="OT73" s="171"/>
      <c r="OU73" s="171"/>
      <c r="OV73" s="171"/>
      <c r="OW73" s="171"/>
      <c r="OX73" s="171"/>
      <c r="OY73" s="171"/>
      <c r="OZ73" s="171"/>
      <c r="PA73" s="171"/>
      <c r="PB73" s="171"/>
      <c r="PC73" s="171"/>
      <c r="PD73" s="171"/>
      <c r="PE73" s="171"/>
      <c r="PF73" s="171"/>
      <c r="PG73" s="171"/>
      <c r="PH73" s="171"/>
      <c r="PI73" s="171"/>
      <c r="PJ73" s="171"/>
      <c r="PK73" s="171"/>
      <c r="PL73" s="171"/>
      <c r="PM73" s="171"/>
      <c r="PN73" s="171"/>
      <c r="PO73" s="171"/>
      <c r="PP73" s="171"/>
      <c r="PQ73" s="171"/>
      <c r="PR73" s="171"/>
      <c r="PS73" s="171"/>
      <c r="PT73" s="171"/>
      <c r="PU73" s="171"/>
      <c r="PV73" s="171"/>
      <c r="PW73" s="171"/>
      <c r="PX73" s="171"/>
      <c r="PY73" s="171"/>
      <c r="PZ73" s="171"/>
      <c r="QA73" s="171"/>
      <c r="QB73" s="171"/>
      <c r="QC73" s="171"/>
      <c r="QD73" s="171"/>
      <c r="QE73" s="171"/>
      <c r="QF73" s="171"/>
      <c r="QG73" s="171"/>
      <c r="QH73" s="171"/>
      <c r="QI73" s="171"/>
      <c r="QJ73" s="171"/>
      <c r="QK73" s="171"/>
      <c r="QL73" s="171"/>
      <c r="QM73" s="171"/>
      <c r="QN73" s="171"/>
      <c r="QO73" s="171"/>
      <c r="QP73" s="171"/>
      <c r="QQ73" s="171"/>
      <c r="QR73" s="171"/>
      <c r="QS73" s="171"/>
      <c r="QT73" s="171"/>
      <c r="QU73" s="171"/>
      <c r="QV73" s="171"/>
      <c r="QW73" s="171"/>
      <c r="QX73" s="171"/>
      <c r="QY73" s="171"/>
      <c r="QZ73" s="171"/>
      <c r="RA73" s="171"/>
      <c r="RB73" s="171"/>
      <c r="RC73" s="171"/>
      <c r="RD73" s="171"/>
      <c r="RE73" s="171"/>
      <c r="RF73" s="171"/>
      <c r="RG73" s="171"/>
      <c r="RH73" s="171"/>
      <c r="RI73" s="171"/>
      <c r="RJ73" s="171"/>
      <c r="RK73" s="171"/>
      <c r="RL73" s="171"/>
      <c r="RM73" s="171"/>
      <c r="RN73" s="171"/>
      <c r="RO73" s="171"/>
      <c r="RP73" s="171"/>
      <c r="RQ73" s="171"/>
      <c r="RR73" s="171"/>
      <c r="RS73" s="171"/>
      <c r="RT73" s="171"/>
      <c r="RU73" s="171"/>
      <c r="RV73" s="171"/>
      <c r="RW73" s="171"/>
      <c r="RX73" s="171"/>
      <c r="RY73" s="171"/>
      <c r="RZ73" s="171"/>
      <c r="SA73" s="171"/>
      <c r="SB73" s="171"/>
      <c r="SC73" s="171"/>
      <c r="SD73" s="171"/>
      <c r="SE73" s="171"/>
      <c r="SF73" s="171"/>
      <c r="SG73" s="171"/>
      <c r="SH73" s="171"/>
      <c r="SI73" s="171"/>
      <c r="SJ73" s="171"/>
      <c r="SK73" s="171"/>
      <c r="SL73" s="171"/>
      <c r="SM73" s="171"/>
      <c r="SN73" s="171"/>
      <c r="SO73" s="171"/>
      <c r="SP73" s="171"/>
      <c r="SQ73" s="171"/>
      <c r="SR73" s="171"/>
      <c r="SS73" s="171"/>
      <c r="ST73" s="171"/>
      <c r="SU73" s="171"/>
      <c r="SV73" s="171"/>
      <c r="SW73" s="171"/>
      <c r="SX73" s="171"/>
      <c r="SY73" s="171"/>
      <c r="SZ73" s="171"/>
      <c r="TA73" s="171"/>
      <c r="TB73" s="171"/>
      <c r="TC73" s="171"/>
      <c r="TD73" s="171"/>
      <c r="TE73" s="171"/>
      <c r="TF73" s="171"/>
      <c r="TG73" s="171"/>
      <c r="TH73" s="171"/>
      <c r="TI73" s="171"/>
      <c r="TJ73" s="171"/>
      <c r="TK73" s="171"/>
      <c r="TL73" s="171"/>
      <c r="TM73" s="171"/>
      <c r="TN73" s="171"/>
      <c r="TO73" s="171"/>
      <c r="TP73" s="171"/>
      <c r="TQ73" s="171"/>
      <c r="TR73" s="171"/>
      <c r="TS73" s="171"/>
      <c r="TT73" s="171"/>
      <c r="TU73" s="171"/>
      <c r="TV73" s="171"/>
      <c r="TW73" s="171"/>
      <c r="TX73" s="171"/>
      <c r="TY73" s="171"/>
      <c r="TZ73" s="171"/>
      <c r="UA73" s="171"/>
      <c r="UB73" s="171"/>
      <c r="UC73" s="171"/>
      <c r="UD73" s="171"/>
      <c r="UE73" s="171"/>
      <c r="UF73" s="171"/>
      <c r="UG73" s="171"/>
      <c r="UH73" s="171"/>
      <c r="UI73" s="171"/>
      <c r="UJ73" s="171"/>
      <c r="UK73" s="171"/>
      <c r="UL73" s="171"/>
      <c r="UM73" s="171"/>
      <c r="UN73" s="171"/>
      <c r="UO73" s="171"/>
      <c r="UP73" s="171"/>
      <c r="UQ73" s="171"/>
      <c r="UR73" s="171"/>
      <c r="US73" s="171"/>
      <c r="UT73" s="171"/>
      <c r="UU73" s="171"/>
      <c r="UV73" s="171"/>
      <c r="UW73" s="171"/>
      <c r="UX73" s="171"/>
      <c r="UY73" s="171"/>
      <c r="UZ73" s="171"/>
      <c r="VA73" s="171"/>
      <c r="VB73" s="171"/>
      <c r="VC73" s="171"/>
      <c r="VD73" s="171"/>
      <c r="VE73" s="171"/>
      <c r="VF73" s="171"/>
      <c r="VG73" s="171"/>
      <c r="VH73" s="171"/>
      <c r="VI73" s="171"/>
      <c r="VJ73" s="171"/>
      <c r="VK73" s="171"/>
      <c r="VL73" s="171"/>
      <c r="VM73" s="171"/>
      <c r="VN73" s="171"/>
      <c r="VO73" s="171"/>
      <c r="VP73" s="171"/>
      <c r="VQ73" s="171"/>
      <c r="VR73" s="171"/>
      <c r="VS73" s="171"/>
      <c r="VT73" s="171"/>
      <c r="VU73" s="171"/>
      <c r="VV73" s="171"/>
      <c r="VW73" s="171"/>
      <c r="VX73" s="171"/>
      <c r="VY73" s="171"/>
      <c r="VZ73" s="171"/>
      <c r="WA73" s="171"/>
      <c r="WB73" s="171"/>
      <c r="WC73" s="171"/>
      <c r="WD73" s="171"/>
      <c r="WE73" s="171"/>
      <c r="WF73" s="171"/>
      <c r="WG73" s="171"/>
      <c r="WH73" s="171"/>
      <c r="WI73" s="171"/>
      <c r="WJ73" s="171"/>
      <c r="WK73" s="171"/>
      <c r="WL73" s="171"/>
      <c r="WM73" s="171"/>
      <c r="WN73" s="171"/>
      <c r="WO73" s="171"/>
      <c r="WP73" s="171"/>
      <c r="WQ73" s="171"/>
      <c r="WR73" s="171"/>
      <c r="WS73" s="171"/>
      <c r="WT73" s="171"/>
      <c r="WU73" s="171"/>
      <c r="WV73" s="171"/>
      <c r="WW73" s="171"/>
      <c r="WX73" s="171"/>
      <c r="WY73" s="171"/>
      <c r="WZ73" s="171"/>
      <c r="XA73" s="171"/>
      <c r="XB73" s="171"/>
      <c r="XC73" s="171"/>
      <c r="XD73" s="171"/>
      <c r="XE73" s="171"/>
      <c r="XF73" s="171"/>
      <c r="XG73" s="171"/>
      <c r="XH73" s="171"/>
      <c r="XI73" s="171"/>
      <c r="XJ73" s="171"/>
      <c r="XK73" s="171"/>
      <c r="XL73" s="171"/>
      <c r="XM73" s="171"/>
      <c r="XN73" s="171"/>
      <c r="XO73" s="171"/>
      <c r="XP73" s="171"/>
      <c r="XQ73" s="171"/>
      <c r="XR73" s="171"/>
      <c r="XS73" s="171"/>
      <c r="XT73" s="171"/>
      <c r="XU73" s="171"/>
      <c r="XV73" s="171"/>
      <c r="XW73" s="171"/>
      <c r="XX73" s="171"/>
      <c r="XY73" s="171"/>
      <c r="XZ73" s="171"/>
      <c r="YA73" s="171"/>
      <c r="YB73" s="171"/>
      <c r="YC73" s="171"/>
      <c r="YD73" s="171"/>
      <c r="YE73" s="171"/>
      <c r="YF73" s="171"/>
      <c r="YG73" s="171"/>
      <c r="YH73" s="171"/>
      <c r="YI73" s="171"/>
      <c r="YJ73" s="171"/>
      <c r="YK73" s="171"/>
      <c r="YL73" s="171"/>
      <c r="YM73" s="171"/>
      <c r="YN73" s="171"/>
      <c r="YO73" s="171"/>
      <c r="YP73" s="171"/>
      <c r="YQ73" s="171"/>
      <c r="YR73" s="171"/>
      <c r="YS73" s="171"/>
      <c r="YT73" s="171"/>
      <c r="YU73" s="171"/>
      <c r="YV73" s="171"/>
      <c r="YW73" s="171"/>
      <c r="YX73" s="171"/>
      <c r="YY73" s="171"/>
      <c r="YZ73" s="171"/>
      <c r="ZA73" s="171"/>
      <c r="ZB73" s="171"/>
      <c r="ZC73" s="171"/>
      <c r="ZD73" s="171"/>
      <c r="ZE73" s="171"/>
      <c r="ZF73" s="171"/>
      <c r="ZG73" s="171"/>
      <c r="ZH73" s="171"/>
      <c r="ZI73" s="171"/>
      <c r="ZJ73" s="171"/>
      <c r="ZK73" s="171"/>
      <c r="ZL73" s="171"/>
      <c r="ZM73" s="171"/>
      <c r="ZN73" s="171"/>
      <c r="ZO73" s="171"/>
      <c r="ZP73" s="171"/>
      <c r="ZQ73" s="171"/>
      <c r="ZR73" s="171"/>
      <c r="ZS73" s="171"/>
      <c r="ZT73" s="171"/>
      <c r="ZU73" s="171"/>
      <c r="ZV73" s="171"/>
      <c r="ZW73" s="171"/>
      <c r="ZX73" s="171"/>
      <c r="ZY73" s="171"/>
      <c r="ZZ73" s="171"/>
      <c r="AAA73" s="171"/>
      <c r="AAB73" s="171"/>
      <c r="AAC73" s="171"/>
      <c r="AAD73" s="171"/>
      <c r="AAE73" s="171"/>
      <c r="AAF73" s="171"/>
      <c r="AAG73" s="171"/>
      <c r="AAH73" s="171"/>
      <c r="AAI73" s="171"/>
      <c r="AAJ73" s="171"/>
      <c r="AAK73" s="171"/>
      <c r="AAL73" s="171"/>
      <c r="AAM73" s="171"/>
      <c r="AAN73" s="171"/>
      <c r="AAO73" s="171"/>
      <c r="AAP73" s="171"/>
      <c r="AAQ73" s="171"/>
      <c r="AAR73" s="171"/>
      <c r="AAS73" s="171"/>
      <c r="AAT73" s="171"/>
      <c r="AAU73" s="171"/>
      <c r="AAV73" s="171"/>
      <c r="AAW73" s="171"/>
      <c r="AAX73" s="171"/>
      <c r="AAY73" s="171"/>
      <c r="AAZ73" s="171"/>
      <c r="ABA73" s="171"/>
      <c r="ABB73" s="171"/>
      <c r="ABC73" s="171"/>
      <c r="ABD73" s="171"/>
      <c r="ABE73" s="171"/>
      <c r="ABF73" s="171"/>
      <c r="ABG73" s="171"/>
      <c r="ABH73" s="171"/>
      <c r="ABI73" s="171"/>
      <c r="ABJ73" s="171"/>
      <c r="ABK73" s="171"/>
      <c r="ABL73" s="171"/>
      <c r="ABM73" s="171"/>
      <c r="ABN73" s="171"/>
      <c r="ABO73" s="171"/>
      <c r="ABP73" s="171"/>
      <c r="ABQ73" s="171"/>
      <c r="ABR73" s="171"/>
      <c r="ABS73" s="171"/>
      <c r="ABT73" s="171"/>
      <c r="ABU73" s="171"/>
      <c r="ABV73" s="171"/>
      <c r="ABW73" s="171"/>
      <c r="ABX73" s="171"/>
      <c r="ABY73" s="171"/>
      <c r="ABZ73" s="171"/>
      <c r="ACA73" s="171"/>
      <c r="ACB73" s="171"/>
      <c r="ACC73" s="171"/>
      <c r="ACD73" s="171"/>
      <c r="ACE73" s="171"/>
      <c r="ACF73" s="171"/>
      <c r="ACG73" s="171"/>
      <c r="ACH73" s="171"/>
      <c r="ACI73" s="171"/>
      <c r="ACJ73" s="171"/>
      <c r="ACK73" s="171"/>
      <c r="ACL73" s="171"/>
      <c r="ACM73" s="171"/>
      <c r="ACN73" s="171"/>
      <c r="ACO73" s="171"/>
      <c r="ACP73" s="171"/>
      <c r="ACQ73" s="171"/>
      <c r="ACR73" s="171"/>
      <c r="ACS73" s="171"/>
      <c r="ACT73" s="171"/>
      <c r="ACU73" s="171"/>
      <c r="ACV73" s="171"/>
      <c r="ACW73" s="171"/>
      <c r="ACX73" s="171"/>
      <c r="ACY73" s="171"/>
      <c r="ACZ73" s="171"/>
      <c r="ADA73" s="171"/>
      <c r="ADB73" s="171"/>
      <c r="ADC73" s="171"/>
      <c r="ADD73" s="171"/>
      <c r="ADE73" s="171"/>
      <c r="ADF73" s="171"/>
      <c r="ADG73" s="171"/>
      <c r="ADH73" s="171"/>
      <c r="ADI73" s="171"/>
      <c r="ADJ73" s="171"/>
      <c r="ADK73" s="171"/>
      <c r="ADL73" s="171"/>
      <c r="ADM73" s="171"/>
      <c r="ADN73" s="171"/>
      <c r="ADO73" s="171"/>
      <c r="ADP73" s="171"/>
      <c r="ADQ73" s="171"/>
      <c r="ADR73" s="171"/>
      <c r="ADS73" s="171"/>
      <c r="ADT73" s="171"/>
      <c r="ADU73" s="171"/>
      <c r="ADV73" s="171"/>
      <c r="ADW73" s="171"/>
      <c r="ADX73" s="171"/>
      <c r="ADY73" s="171"/>
      <c r="ADZ73" s="171"/>
      <c r="AEA73" s="171"/>
      <c r="AEB73" s="171"/>
      <c r="AEC73" s="171"/>
      <c r="AED73" s="171"/>
      <c r="AEE73" s="171"/>
      <c r="AEF73" s="171"/>
      <c r="AEG73" s="171"/>
      <c r="AEH73" s="171"/>
      <c r="AEI73" s="171"/>
      <c r="AEJ73" s="171"/>
      <c r="AEK73" s="171"/>
      <c r="AEL73" s="171"/>
      <c r="AEM73" s="171"/>
      <c r="AEN73" s="171"/>
      <c r="AEO73" s="171"/>
      <c r="AEP73" s="171"/>
      <c r="AEQ73" s="171"/>
      <c r="AER73" s="171"/>
      <c r="AES73" s="171"/>
      <c r="AET73" s="171"/>
      <c r="AEU73" s="171"/>
      <c r="AEV73" s="171"/>
      <c r="AEW73" s="171"/>
      <c r="AEX73" s="171"/>
      <c r="AEY73" s="171"/>
      <c r="AEZ73" s="171"/>
      <c r="AFA73" s="171"/>
      <c r="AFB73" s="171"/>
      <c r="AFC73" s="171"/>
      <c r="AFD73" s="171"/>
      <c r="AFE73" s="171"/>
      <c r="AFF73" s="171"/>
      <c r="AFG73" s="171"/>
      <c r="AFH73" s="171"/>
      <c r="AFI73" s="171"/>
      <c r="AFJ73" s="171"/>
      <c r="AFK73" s="171"/>
      <c r="AFL73" s="171"/>
      <c r="AFM73" s="171"/>
      <c r="AFN73" s="171"/>
      <c r="AFO73" s="171"/>
      <c r="AFP73" s="171"/>
      <c r="AFQ73" s="171"/>
      <c r="AFR73" s="171"/>
      <c r="AFS73" s="171"/>
      <c r="AFT73" s="171"/>
      <c r="AFU73" s="171"/>
      <c r="AFV73" s="171"/>
      <c r="AFW73" s="171"/>
      <c r="AFX73" s="171"/>
      <c r="AFY73" s="171"/>
      <c r="AFZ73" s="171"/>
      <c r="AGA73" s="171"/>
      <c r="AGB73" s="171"/>
      <c r="AGC73" s="171"/>
      <c r="AGD73" s="171"/>
      <c r="AGE73" s="171"/>
      <c r="AGF73" s="171"/>
      <c r="AGG73" s="171"/>
      <c r="AGH73" s="171"/>
      <c r="AGI73" s="171"/>
      <c r="AGJ73" s="171"/>
      <c r="AGK73" s="171"/>
      <c r="AGL73" s="171"/>
      <c r="AGM73" s="171"/>
      <c r="AGN73" s="171"/>
      <c r="AGO73" s="171"/>
      <c r="AGP73" s="171"/>
      <c r="AGQ73" s="171"/>
      <c r="AGR73" s="171"/>
      <c r="AGS73" s="171"/>
      <c r="AGT73" s="171"/>
      <c r="AGU73" s="171"/>
      <c r="AGV73" s="171"/>
      <c r="AGW73" s="171"/>
      <c r="AGX73" s="171"/>
      <c r="AGY73" s="171"/>
      <c r="AGZ73" s="171"/>
      <c r="AHA73" s="171"/>
      <c r="AHB73" s="171"/>
      <c r="AHC73" s="171"/>
      <c r="AHD73" s="171"/>
      <c r="AHE73" s="171"/>
      <c r="AHF73" s="171"/>
      <c r="AHG73" s="171"/>
      <c r="AHH73" s="171"/>
      <c r="AHI73" s="171"/>
      <c r="AHJ73" s="171"/>
      <c r="AHK73" s="171"/>
      <c r="AHL73" s="171"/>
      <c r="AHM73" s="171"/>
      <c r="AHN73" s="171"/>
      <c r="AHO73" s="171"/>
      <c r="AHP73" s="171"/>
      <c r="AHQ73" s="171"/>
      <c r="AHR73" s="171"/>
      <c r="AHS73" s="171"/>
      <c r="AHT73" s="171"/>
      <c r="AHU73" s="171"/>
      <c r="AHV73" s="171"/>
      <c r="AHW73" s="171"/>
      <c r="AHX73" s="171"/>
      <c r="AHY73" s="171"/>
      <c r="AHZ73" s="171"/>
      <c r="AIA73" s="171"/>
      <c r="AIB73" s="171"/>
      <c r="AIC73" s="171"/>
      <c r="AID73" s="171"/>
      <c r="AIE73" s="171"/>
      <c r="AIF73" s="171"/>
      <c r="AIG73" s="171"/>
      <c r="AIH73" s="171"/>
      <c r="AII73" s="171"/>
      <c r="AIJ73" s="171"/>
      <c r="AIK73" s="171"/>
      <c r="AIL73" s="171"/>
      <c r="AIM73" s="171"/>
      <c r="AIN73" s="171"/>
      <c r="AIO73" s="171"/>
      <c r="AIP73" s="171"/>
      <c r="AIQ73" s="171"/>
      <c r="AIR73" s="171"/>
      <c r="AIS73" s="171"/>
      <c r="AIT73" s="171"/>
      <c r="AIU73" s="171"/>
      <c r="AIV73" s="171"/>
      <c r="AIW73" s="171"/>
      <c r="AIX73" s="171"/>
      <c r="AIY73" s="171"/>
      <c r="AIZ73" s="171"/>
      <c r="AJA73" s="171"/>
      <c r="AJB73" s="171"/>
      <c r="AJC73" s="171"/>
      <c r="AJD73" s="171"/>
      <c r="AJE73" s="171"/>
      <c r="AJF73" s="171"/>
      <c r="AJG73" s="171"/>
      <c r="AJH73" s="171"/>
      <c r="AJI73" s="171"/>
      <c r="AJJ73" s="171"/>
      <c r="AJK73" s="171"/>
      <c r="AJL73" s="171"/>
      <c r="AJM73" s="171"/>
      <c r="AJN73" s="171"/>
      <c r="AJO73" s="171"/>
      <c r="AJP73" s="171"/>
      <c r="AJQ73" s="171"/>
      <c r="AJR73" s="171"/>
      <c r="AJS73" s="171"/>
      <c r="AJT73" s="171"/>
      <c r="AJU73" s="171"/>
      <c r="AJV73" s="171"/>
      <c r="AJW73" s="171"/>
      <c r="AJX73" s="171"/>
      <c r="AJY73" s="171"/>
      <c r="AJZ73" s="171"/>
      <c r="AKA73" s="171"/>
      <c r="AKB73" s="171"/>
      <c r="AKC73" s="171"/>
      <c r="AKD73" s="171"/>
      <c r="AKE73" s="171"/>
      <c r="AKF73" s="171"/>
      <c r="AKG73" s="171"/>
      <c r="AKH73" s="171"/>
      <c r="AKI73" s="171"/>
      <c r="AKJ73" s="171"/>
      <c r="AKK73" s="171"/>
      <c r="AKL73" s="171"/>
      <c r="AKM73" s="171"/>
      <c r="AKN73" s="171"/>
      <c r="AKO73" s="171"/>
      <c r="AKP73" s="171"/>
      <c r="AKQ73" s="171"/>
      <c r="AKR73" s="171"/>
      <c r="AKS73" s="171"/>
      <c r="AKT73" s="171"/>
      <c r="AKU73" s="171"/>
      <c r="AKV73" s="171"/>
      <c r="AKW73" s="171"/>
      <c r="AKX73" s="171"/>
      <c r="AKY73" s="171"/>
      <c r="AKZ73" s="171"/>
      <c r="ALA73" s="171"/>
      <c r="ALB73" s="171"/>
      <c r="ALC73" s="171"/>
      <c r="ALD73" s="171"/>
      <c r="ALE73" s="171"/>
      <c r="ALF73" s="171"/>
      <c r="ALG73" s="171"/>
      <c r="ALH73" s="171"/>
      <c r="ALI73" s="171"/>
      <c r="ALJ73" s="171"/>
      <c r="ALK73" s="171"/>
      <c r="ALL73" s="171"/>
      <c r="ALM73" s="171"/>
      <c r="ALN73" s="171"/>
      <c r="ALO73" s="171"/>
      <c r="ALP73" s="171"/>
      <c r="ALQ73" s="171"/>
      <c r="ALR73" s="171"/>
      <c r="ALS73" s="171"/>
      <c r="ALT73" s="171"/>
      <c r="ALU73" s="171"/>
      <c r="ALV73" s="171"/>
      <c r="ALW73" s="171"/>
      <c r="ALX73" s="171"/>
      <c r="ALY73" s="171"/>
      <c r="ALZ73" s="171"/>
      <c r="AMA73" s="171"/>
      <c r="AMB73" s="171"/>
      <c r="AMC73" s="171"/>
      <c r="AMD73" s="171"/>
      <c r="AME73" s="171"/>
      <c r="AMF73" s="171"/>
      <c r="AMG73" s="171"/>
      <c r="AMH73" s="171"/>
    </row>
    <row r="74" spans="1:1022" x14ac:dyDescent="0.3">
      <c r="A74" s="237" t="s">
        <v>21</v>
      </c>
      <c r="B74" s="237"/>
      <c r="C74" s="237"/>
      <c r="D74" s="167">
        <v>35.380000000000003</v>
      </c>
      <c r="E74" s="167">
        <v>32.479999999999997</v>
      </c>
      <c r="F74" s="167">
        <v>95.33</v>
      </c>
      <c r="G74" s="167">
        <v>817.54</v>
      </c>
      <c r="H74" s="166"/>
      <c r="I74" s="168">
        <v>36</v>
      </c>
      <c r="J74" s="168">
        <v>32</v>
      </c>
      <c r="K74" s="168">
        <v>30</v>
      </c>
      <c r="L74" s="168">
        <v>32</v>
      </c>
      <c r="M74" s="166"/>
      <c r="N74" s="169">
        <v>17</v>
      </c>
      <c r="O74" s="169">
        <v>36</v>
      </c>
      <c r="P74" s="169">
        <v>47</v>
      </c>
    </row>
    <row r="75" spans="1:1022" x14ac:dyDescent="0.3">
      <c r="A75" s="237" t="s">
        <v>22</v>
      </c>
      <c r="B75" s="237"/>
      <c r="C75" s="237"/>
      <c r="D75" s="167">
        <v>31.35</v>
      </c>
      <c r="E75" s="167">
        <v>32.24</v>
      </c>
      <c r="F75" s="167">
        <v>104.57</v>
      </c>
      <c r="G75" s="167">
        <v>836.39</v>
      </c>
      <c r="H75" s="166"/>
      <c r="I75" s="168">
        <v>32</v>
      </c>
      <c r="J75" s="168">
        <v>32</v>
      </c>
      <c r="K75" s="168">
        <v>33</v>
      </c>
      <c r="L75" s="168">
        <v>32</v>
      </c>
      <c r="M75" s="166"/>
      <c r="N75" s="169">
        <v>15</v>
      </c>
      <c r="O75" s="169">
        <v>35</v>
      </c>
      <c r="P75" s="169">
        <v>50</v>
      </c>
    </row>
    <row r="76" spans="1:1022" x14ac:dyDescent="0.3">
      <c r="A76" s="237" t="s">
        <v>23</v>
      </c>
      <c r="B76" s="237"/>
      <c r="C76" s="237"/>
      <c r="D76" s="170">
        <v>29.5</v>
      </c>
      <c r="E76" s="167">
        <v>28.74</v>
      </c>
      <c r="F76" s="167">
        <v>100.17</v>
      </c>
      <c r="G76" s="167">
        <v>773.36</v>
      </c>
      <c r="H76" s="166"/>
      <c r="I76" s="168">
        <v>30</v>
      </c>
      <c r="J76" s="168">
        <v>28</v>
      </c>
      <c r="K76" s="168">
        <v>31</v>
      </c>
      <c r="L76" s="168">
        <v>30</v>
      </c>
      <c r="M76" s="166"/>
      <c r="N76" s="169">
        <v>15</v>
      </c>
      <c r="O76" s="169">
        <v>33</v>
      </c>
      <c r="P76" s="169">
        <v>52</v>
      </c>
    </row>
    <row r="77" spans="1:1022" x14ac:dyDescent="0.3">
      <c r="A77" s="237" t="s">
        <v>24</v>
      </c>
      <c r="B77" s="237"/>
      <c r="C77" s="237"/>
      <c r="D77" s="167">
        <v>37.17</v>
      </c>
      <c r="E77" s="167">
        <v>27.54</v>
      </c>
      <c r="F77" s="167">
        <v>80.87</v>
      </c>
      <c r="G77" s="167">
        <v>724.83</v>
      </c>
      <c r="H77" s="166"/>
      <c r="I77" s="168">
        <v>38</v>
      </c>
      <c r="J77" s="168">
        <v>27</v>
      </c>
      <c r="K77" s="168">
        <v>25</v>
      </c>
      <c r="L77" s="168">
        <v>28</v>
      </c>
      <c r="M77" s="166"/>
      <c r="N77" s="169">
        <v>21</v>
      </c>
      <c r="O77" s="169">
        <v>34</v>
      </c>
      <c r="P77" s="169">
        <v>45</v>
      </c>
    </row>
    <row r="78" spans="1:1022" x14ac:dyDescent="0.3">
      <c r="A78" s="237" t="s">
        <v>83</v>
      </c>
      <c r="B78" s="237"/>
      <c r="C78" s="237"/>
      <c r="D78" s="167">
        <v>33.479999999999997</v>
      </c>
      <c r="E78" s="167">
        <v>30.25</v>
      </c>
      <c r="F78" s="167">
        <v>96.66</v>
      </c>
      <c r="G78" s="167">
        <v>795.12</v>
      </c>
      <c r="H78" s="166"/>
      <c r="I78" s="168">
        <v>34</v>
      </c>
      <c r="J78" s="168">
        <v>30</v>
      </c>
      <c r="K78" s="168">
        <v>30</v>
      </c>
      <c r="L78" s="168">
        <v>31</v>
      </c>
      <c r="M78" s="166"/>
      <c r="N78" s="169">
        <v>17</v>
      </c>
      <c r="O78" s="169">
        <v>34</v>
      </c>
      <c r="P78" s="169">
        <v>49</v>
      </c>
    </row>
    <row r="79" spans="1:1022" x14ac:dyDescent="0.3">
      <c r="A79" s="166"/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  <c r="N79" s="166"/>
      <c r="O79" s="166"/>
      <c r="P79" s="166"/>
    </row>
    <row r="80" spans="1:1022" x14ac:dyDescent="0.3">
      <c r="A80" s="239" t="s">
        <v>14</v>
      </c>
      <c r="B80" s="239"/>
      <c r="C80" s="239"/>
      <c r="D80" s="239"/>
      <c r="E80" s="239"/>
      <c r="F80" s="239"/>
      <c r="G80" s="239"/>
      <c r="H80" s="239"/>
      <c r="I80" s="239"/>
      <c r="J80" s="239"/>
      <c r="K80" s="239"/>
      <c r="L80" s="239"/>
      <c r="M80" s="239"/>
      <c r="N80" s="239"/>
      <c r="O80" s="239"/>
      <c r="P80" s="239"/>
    </row>
    <row r="81" spans="1:16" s="1" customFormat="1" ht="16.5" customHeight="1" x14ac:dyDescent="0.3">
      <c r="A81" s="240" t="s">
        <v>78</v>
      </c>
      <c r="B81" s="240"/>
      <c r="C81" s="240"/>
      <c r="D81" s="244" t="s">
        <v>33</v>
      </c>
      <c r="E81" s="244"/>
      <c r="F81" s="244"/>
      <c r="G81" s="240" t="s">
        <v>79</v>
      </c>
      <c r="H81" s="166"/>
      <c r="I81" s="237" t="s">
        <v>80</v>
      </c>
      <c r="J81" s="237"/>
      <c r="K81" s="237"/>
      <c r="L81" s="237"/>
      <c r="M81" s="166"/>
      <c r="N81" s="237" t="s">
        <v>81</v>
      </c>
      <c r="O81" s="237"/>
      <c r="P81" s="237"/>
    </row>
    <row r="82" spans="1:16" s="1" customFormat="1" x14ac:dyDescent="0.3">
      <c r="A82" s="241"/>
      <c r="B82" s="242"/>
      <c r="C82" s="243"/>
      <c r="D82" s="180" t="s">
        <v>37</v>
      </c>
      <c r="E82" s="180" t="s">
        <v>38</v>
      </c>
      <c r="F82" s="180" t="s">
        <v>39</v>
      </c>
      <c r="G82" s="245"/>
      <c r="H82" s="166"/>
      <c r="I82" s="181" t="s">
        <v>37</v>
      </c>
      <c r="J82" s="181" t="s">
        <v>38</v>
      </c>
      <c r="K82" s="181" t="s">
        <v>39</v>
      </c>
      <c r="L82" s="181" t="s">
        <v>82</v>
      </c>
      <c r="M82" s="166"/>
      <c r="N82" s="181" t="s">
        <v>37</v>
      </c>
      <c r="O82" s="181" t="s">
        <v>38</v>
      </c>
      <c r="P82" s="181" t="s">
        <v>39</v>
      </c>
    </row>
    <row r="83" spans="1:16" s="1" customFormat="1" x14ac:dyDescent="0.3">
      <c r="A83" s="237" t="s">
        <v>1</v>
      </c>
      <c r="B83" s="237"/>
      <c r="C83" s="237"/>
      <c r="D83" s="170">
        <v>7.5</v>
      </c>
      <c r="E83" s="170">
        <v>5.5</v>
      </c>
      <c r="F83" s="170">
        <v>29.4</v>
      </c>
      <c r="G83" s="172">
        <v>198</v>
      </c>
      <c r="H83" s="166"/>
      <c r="I83" s="168">
        <v>8</v>
      </c>
      <c r="J83" s="168">
        <v>5</v>
      </c>
      <c r="K83" s="168">
        <v>9</v>
      </c>
      <c r="L83" s="168">
        <v>8</v>
      </c>
      <c r="M83" s="166"/>
      <c r="N83" s="169">
        <v>15</v>
      </c>
      <c r="O83" s="169">
        <v>25</v>
      </c>
      <c r="P83" s="169">
        <v>59</v>
      </c>
    </row>
    <row r="84" spans="1:16" s="1" customFormat="1" x14ac:dyDescent="0.3">
      <c r="A84" s="237" t="s">
        <v>2</v>
      </c>
      <c r="B84" s="237"/>
      <c r="C84" s="237"/>
      <c r="D84" s="170">
        <v>7.3</v>
      </c>
      <c r="E84" s="170">
        <v>5.5</v>
      </c>
      <c r="F84" s="170">
        <v>29.2</v>
      </c>
      <c r="G84" s="172">
        <v>202</v>
      </c>
      <c r="H84" s="166"/>
      <c r="I84" s="168">
        <v>7</v>
      </c>
      <c r="J84" s="168">
        <v>5</v>
      </c>
      <c r="K84" s="168">
        <v>9</v>
      </c>
      <c r="L84" s="168">
        <v>8</v>
      </c>
      <c r="M84" s="166"/>
      <c r="N84" s="169">
        <v>14</v>
      </c>
      <c r="O84" s="169">
        <v>25</v>
      </c>
      <c r="P84" s="169">
        <v>58</v>
      </c>
    </row>
    <row r="85" spans="1:16" s="1" customFormat="1" x14ac:dyDescent="0.3">
      <c r="A85" s="237" t="s">
        <v>3</v>
      </c>
      <c r="B85" s="237"/>
      <c r="C85" s="237"/>
      <c r="D85" s="170">
        <v>6.9</v>
      </c>
      <c r="E85" s="170">
        <v>5.5</v>
      </c>
      <c r="F85" s="170">
        <v>42.6</v>
      </c>
      <c r="G85" s="172">
        <v>254</v>
      </c>
      <c r="H85" s="166"/>
      <c r="I85" s="168">
        <v>7</v>
      </c>
      <c r="J85" s="168">
        <v>5</v>
      </c>
      <c r="K85" s="168">
        <v>13</v>
      </c>
      <c r="L85" s="168">
        <v>10</v>
      </c>
      <c r="M85" s="166"/>
      <c r="N85" s="169">
        <v>11</v>
      </c>
      <c r="O85" s="169">
        <v>19</v>
      </c>
      <c r="P85" s="169">
        <v>67</v>
      </c>
    </row>
    <row r="86" spans="1:16" s="1" customFormat="1" x14ac:dyDescent="0.3">
      <c r="A86" s="237" t="s">
        <v>4</v>
      </c>
      <c r="B86" s="237"/>
      <c r="C86" s="237"/>
      <c r="D86" s="170">
        <v>7.5</v>
      </c>
      <c r="E86" s="170">
        <v>5.5</v>
      </c>
      <c r="F86" s="170">
        <v>29.4</v>
      </c>
      <c r="G86" s="172">
        <v>198</v>
      </c>
      <c r="H86" s="166"/>
      <c r="I86" s="168">
        <v>8</v>
      </c>
      <c r="J86" s="168">
        <v>5</v>
      </c>
      <c r="K86" s="168">
        <v>9</v>
      </c>
      <c r="L86" s="168">
        <v>8</v>
      </c>
      <c r="M86" s="166"/>
      <c r="N86" s="169">
        <v>15</v>
      </c>
      <c r="O86" s="169">
        <v>25</v>
      </c>
      <c r="P86" s="169">
        <v>59</v>
      </c>
    </row>
    <row r="87" spans="1:16" s="1" customFormat="1" x14ac:dyDescent="0.3">
      <c r="A87" s="237" t="s">
        <v>5</v>
      </c>
      <c r="B87" s="237"/>
      <c r="C87" s="237"/>
      <c r="D87" s="170">
        <v>6.9</v>
      </c>
      <c r="E87" s="170">
        <v>5.5</v>
      </c>
      <c r="F87" s="170">
        <v>42.6</v>
      </c>
      <c r="G87" s="172">
        <v>254</v>
      </c>
      <c r="H87" s="166"/>
      <c r="I87" s="168">
        <v>7</v>
      </c>
      <c r="J87" s="168">
        <v>5</v>
      </c>
      <c r="K87" s="168">
        <v>13</v>
      </c>
      <c r="L87" s="168">
        <v>10</v>
      </c>
      <c r="M87" s="166"/>
      <c r="N87" s="169">
        <v>11</v>
      </c>
      <c r="O87" s="169">
        <v>19</v>
      </c>
      <c r="P87" s="169">
        <v>67</v>
      </c>
    </row>
    <row r="88" spans="1:16" s="1" customFormat="1" x14ac:dyDescent="0.3">
      <c r="A88" s="237" t="s">
        <v>6</v>
      </c>
      <c r="B88" s="237"/>
      <c r="C88" s="237"/>
      <c r="D88" s="170">
        <v>7.5</v>
      </c>
      <c r="E88" s="170">
        <v>5.5</v>
      </c>
      <c r="F88" s="170">
        <v>29.4</v>
      </c>
      <c r="G88" s="172">
        <v>198</v>
      </c>
      <c r="H88" s="166"/>
      <c r="I88" s="168">
        <v>8</v>
      </c>
      <c r="J88" s="168">
        <v>5</v>
      </c>
      <c r="K88" s="168">
        <v>9</v>
      </c>
      <c r="L88" s="168">
        <v>8</v>
      </c>
      <c r="M88" s="166"/>
      <c r="N88" s="169">
        <v>15</v>
      </c>
      <c r="O88" s="169">
        <v>25</v>
      </c>
      <c r="P88" s="169">
        <v>59</v>
      </c>
    </row>
    <row r="89" spans="1:16" s="1" customFormat="1" x14ac:dyDescent="0.3">
      <c r="A89" s="237" t="s">
        <v>7</v>
      </c>
      <c r="B89" s="237"/>
      <c r="C89" s="237"/>
      <c r="D89" s="170">
        <v>7.3</v>
      </c>
      <c r="E89" s="170">
        <v>5.5</v>
      </c>
      <c r="F89" s="170">
        <v>29.2</v>
      </c>
      <c r="G89" s="172">
        <v>202</v>
      </c>
      <c r="H89" s="166"/>
      <c r="I89" s="168">
        <v>7</v>
      </c>
      <c r="J89" s="168">
        <v>5</v>
      </c>
      <c r="K89" s="168">
        <v>9</v>
      </c>
      <c r="L89" s="168">
        <v>8</v>
      </c>
      <c r="M89" s="166"/>
      <c r="N89" s="169">
        <v>14</v>
      </c>
      <c r="O89" s="169">
        <v>25</v>
      </c>
      <c r="P89" s="169">
        <v>58</v>
      </c>
    </row>
    <row r="90" spans="1:16" s="1" customFormat="1" x14ac:dyDescent="0.3">
      <c r="A90" s="237" t="s">
        <v>8</v>
      </c>
      <c r="B90" s="237"/>
      <c r="C90" s="237"/>
      <c r="D90" s="170">
        <v>6.9</v>
      </c>
      <c r="E90" s="170">
        <v>5.5</v>
      </c>
      <c r="F90" s="170">
        <v>42.6</v>
      </c>
      <c r="G90" s="172">
        <v>254</v>
      </c>
      <c r="H90" s="166"/>
      <c r="I90" s="168">
        <v>7</v>
      </c>
      <c r="J90" s="168">
        <v>5</v>
      </c>
      <c r="K90" s="168">
        <v>13</v>
      </c>
      <c r="L90" s="168">
        <v>10</v>
      </c>
      <c r="M90" s="166"/>
      <c r="N90" s="169">
        <v>11</v>
      </c>
      <c r="O90" s="169">
        <v>19</v>
      </c>
      <c r="P90" s="169">
        <v>67</v>
      </c>
    </row>
    <row r="91" spans="1:16" s="1" customFormat="1" x14ac:dyDescent="0.3">
      <c r="A91" s="237" t="s">
        <v>9</v>
      </c>
      <c r="B91" s="237"/>
      <c r="C91" s="237"/>
      <c r="D91" s="170">
        <v>7.3</v>
      </c>
      <c r="E91" s="170">
        <v>5.5</v>
      </c>
      <c r="F91" s="170">
        <v>29.2</v>
      </c>
      <c r="G91" s="172">
        <v>202</v>
      </c>
      <c r="H91" s="166"/>
      <c r="I91" s="168">
        <v>7</v>
      </c>
      <c r="J91" s="168">
        <v>5</v>
      </c>
      <c r="K91" s="168">
        <v>9</v>
      </c>
      <c r="L91" s="168">
        <v>8</v>
      </c>
      <c r="M91" s="166"/>
      <c r="N91" s="169">
        <v>14</v>
      </c>
      <c r="O91" s="169">
        <v>25</v>
      </c>
      <c r="P91" s="169">
        <v>58</v>
      </c>
    </row>
    <row r="92" spans="1:16" s="1" customFormat="1" x14ac:dyDescent="0.3">
      <c r="A92" s="237" t="s">
        <v>10</v>
      </c>
      <c r="B92" s="237"/>
      <c r="C92" s="237"/>
      <c r="D92" s="170">
        <v>1.8</v>
      </c>
      <c r="E92" s="167">
        <v>0.56000000000000005</v>
      </c>
      <c r="F92" s="170">
        <v>33.5</v>
      </c>
      <c r="G92" s="167">
        <v>149.93</v>
      </c>
      <c r="H92" s="166"/>
      <c r="I92" s="168">
        <v>2</v>
      </c>
      <c r="J92" s="168">
        <v>1</v>
      </c>
      <c r="K92" s="168">
        <v>10</v>
      </c>
      <c r="L92" s="168">
        <v>6</v>
      </c>
      <c r="M92" s="166"/>
      <c r="N92" s="169">
        <v>5</v>
      </c>
      <c r="O92" s="169">
        <v>3</v>
      </c>
      <c r="P92" s="169">
        <v>89</v>
      </c>
    </row>
    <row r="93" spans="1:16" s="1" customFormat="1" x14ac:dyDescent="0.3">
      <c r="A93" s="237" t="s">
        <v>15</v>
      </c>
      <c r="B93" s="237"/>
      <c r="C93" s="237"/>
      <c r="D93" s="170">
        <v>7.5</v>
      </c>
      <c r="E93" s="170">
        <v>5.5</v>
      </c>
      <c r="F93" s="170">
        <v>29.4</v>
      </c>
      <c r="G93" s="172">
        <v>198</v>
      </c>
      <c r="H93" s="166"/>
      <c r="I93" s="168">
        <v>8</v>
      </c>
      <c r="J93" s="168">
        <v>5</v>
      </c>
      <c r="K93" s="168">
        <v>9</v>
      </c>
      <c r="L93" s="168">
        <v>8</v>
      </c>
      <c r="M93" s="166"/>
      <c r="N93" s="169">
        <v>15</v>
      </c>
      <c r="O93" s="169">
        <v>25</v>
      </c>
      <c r="P93" s="169">
        <v>59</v>
      </c>
    </row>
    <row r="94" spans="1:16" s="1" customFormat="1" x14ac:dyDescent="0.3">
      <c r="A94" s="237" t="s">
        <v>16</v>
      </c>
      <c r="B94" s="237"/>
      <c r="C94" s="237"/>
      <c r="D94" s="167">
        <v>3.32</v>
      </c>
      <c r="E94" s="167">
        <v>1.92</v>
      </c>
      <c r="F94" s="167">
        <v>34.74</v>
      </c>
      <c r="G94" s="167">
        <v>171.65</v>
      </c>
      <c r="H94" s="166"/>
      <c r="I94" s="168">
        <v>3</v>
      </c>
      <c r="J94" s="168">
        <v>2</v>
      </c>
      <c r="K94" s="168">
        <v>11</v>
      </c>
      <c r="L94" s="168">
        <v>7</v>
      </c>
      <c r="M94" s="166"/>
      <c r="N94" s="169">
        <v>8</v>
      </c>
      <c r="O94" s="169">
        <v>10</v>
      </c>
      <c r="P94" s="169">
        <v>81</v>
      </c>
    </row>
    <row r="95" spans="1:16" s="1" customFormat="1" x14ac:dyDescent="0.3">
      <c r="A95" s="237" t="s">
        <v>17</v>
      </c>
      <c r="B95" s="237"/>
      <c r="C95" s="237"/>
      <c r="D95" s="170">
        <v>6.9</v>
      </c>
      <c r="E95" s="170">
        <v>5.5</v>
      </c>
      <c r="F95" s="170">
        <v>42.6</v>
      </c>
      <c r="G95" s="172">
        <v>254</v>
      </c>
      <c r="H95" s="166"/>
      <c r="I95" s="168">
        <v>7</v>
      </c>
      <c r="J95" s="168">
        <v>5</v>
      </c>
      <c r="K95" s="168">
        <v>13</v>
      </c>
      <c r="L95" s="168">
        <v>10</v>
      </c>
      <c r="M95" s="166"/>
      <c r="N95" s="169">
        <v>11</v>
      </c>
      <c r="O95" s="169">
        <v>19</v>
      </c>
      <c r="P95" s="169">
        <v>67</v>
      </c>
    </row>
    <row r="96" spans="1:16" s="1" customFormat="1" x14ac:dyDescent="0.3">
      <c r="A96" s="237" t="s">
        <v>18</v>
      </c>
      <c r="B96" s="237"/>
      <c r="C96" s="237"/>
      <c r="D96" s="170">
        <v>7.5</v>
      </c>
      <c r="E96" s="170">
        <v>5.5</v>
      </c>
      <c r="F96" s="170">
        <v>29.4</v>
      </c>
      <c r="G96" s="172">
        <v>198</v>
      </c>
      <c r="H96" s="166"/>
      <c r="I96" s="168">
        <v>8</v>
      </c>
      <c r="J96" s="168">
        <v>5</v>
      </c>
      <c r="K96" s="168">
        <v>9</v>
      </c>
      <c r="L96" s="168">
        <v>8</v>
      </c>
      <c r="M96" s="166"/>
      <c r="N96" s="169">
        <v>15</v>
      </c>
      <c r="O96" s="169">
        <v>25</v>
      </c>
      <c r="P96" s="169">
        <v>59</v>
      </c>
    </row>
    <row r="97" spans="1:16" s="1" customFormat="1" x14ac:dyDescent="0.3">
      <c r="A97" s="237" t="s">
        <v>19</v>
      </c>
      <c r="B97" s="237"/>
      <c r="C97" s="237"/>
      <c r="D97" s="170">
        <v>6.9</v>
      </c>
      <c r="E97" s="170">
        <v>5.5</v>
      </c>
      <c r="F97" s="170">
        <v>42.6</v>
      </c>
      <c r="G97" s="172">
        <v>254</v>
      </c>
      <c r="H97" s="166"/>
      <c r="I97" s="168">
        <v>7</v>
      </c>
      <c r="J97" s="168">
        <v>5</v>
      </c>
      <c r="K97" s="168">
        <v>13</v>
      </c>
      <c r="L97" s="168">
        <v>10</v>
      </c>
      <c r="M97" s="166"/>
      <c r="N97" s="169">
        <v>11</v>
      </c>
      <c r="O97" s="169">
        <v>19</v>
      </c>
      <c r="P97" s="169">
        <v>67</v>
      </c>
    </row>
    <row r="98" spans="1:16" s="1" customFormat="1" x14ac:dyDescent="0.3">
      <c r="A98" s="237" t="s">
        <v>20</v>
      </c>
      <c r="B98" s="237"/>
      <c r="C98" s="237"/>
      <c r="D98" s="170">
        <v>1.7</v>
      </c>
      <c r="E98" s="167">
        <v>0.52</v>
      </c>
      <c r="F98" s="167">
        <v>32.049999999999997</v>
      </c>
      <c r="G98" s="167">
        <v>141.41</v>
      </c>
      <c r="H98" s="166"/>
      <c r="I98" s="168">
        <v>2</v>
      </c>
      <c r="J98" s="168">
        <v>1</v>
      </c>
      <c r="K98" s="168">
        <v>10</v>
      </c>
      <c r="L98" s="168">
        <v>5</v>
      </c>
      <c r="M98" s="166"/>
      <c r="N98" s="169">
        <v>5</v>
      </c>
      <c r="O98" s="169">
        <v>3</v>
      </c>
      <c r="P98" s="169">
        <v>91</v>
      </c>
    </row>
    <row r="99" spans="1:16" s="1" customFormat="1" x14ac:dyDescent="0.3">
      <c r="A99" s="237" t="s">
        <v>21</v>
      </c>
      <c r="B99" s="237"/>
      <c r="C99" s="237"/>
      <c r="D99" s="170">
        <v>7.5</v>
      </c>
      <c r="E99" s="170">
        <v>5.5</v>
      </c>
      <c r="F99" s="170">
        <v>29.4</v>
      </c>
      <c r="G99" s="172">
        <v>198</v>
      </c>
      <c r="H99" s="166"/>
      <c r="I99" s="168">
        <v>8</v>
      </c>
      <c r="J99" s="168">
        <v>5</v>
      </c>
      <c r="K99" s="168">
        <v>9</v>
      </c>
      <c r="L99" s="168">
        <v>8</v>
      </c>
      <c r="M99" s="166"/>
      <c r="N99" s="169">
        <v>15</v>
      </c>
      <c r="O99" s="169">
        <v>25</v>
      </c>
      <c r="P99" s="169">
        <v>59</v>
      </c>
    </row>
    <row r="100" spans="1:16" s="1" customFormat="1" x14ac:dyDescent="0.3">
      <c r="A100" s="237" t="s">
        <v>22</v>
      </c>
      <c r="B100" s="237"/>
      <c r="C100" s="237"/>
      <c r="D100" s="170">
        <v>6.9</v>
      </c>
      <c r="E100" s="170">
        <v>5.5</v>
      </c>
      <c r="F100" s="170">
        <v>42.6</v>
      </c>
      <c r="G100" s="172">
        <v>254</v>
      </c>
      <c r="H100" s="166"/>
      <c r="I100" s="168">
        <v>7</v>
      </c>
      <c r="J100" s="168">
        <v>5</v>
      </c>
      <c r="K100" s="168">
        <v>13</v>
      </c>
      <c r="L100" s="168">
        <v>10</v>
      </c>
      <c r="M100" s="166"/>
      <c r="N100" s="169">
        <v>11</v>
      </c>
      <c r="O100" s="169">
        <v>19</v>
      </c>
      <c r="P100" s="169">
        <v>67</v>
      </c>
    </row>
    <row r="101" spans="1:16" s="1" customFormat="1" x14ac:dyDescent="0.3">
      <c r="A101" s="237" t="s">
        <v>23</v>
      </c>
      <c r="B101" s="237"/>
      <c r="C101" s="237"/>
      <c r="D101" s="170">
        <v>7.3</v>
      </c>
      <c r="E101" s="170">
        <v>5.5</v>
      </c>
      <c r="F101" s="170">
        <v>29.2</v>
      </c>
      <c r="G101" s="172">
        <v>202</v>
      </c>
      <c r="H101" s="166"/>
      <c r="I101" s="168">
        <v>7</v>
      </c>
      <c r="J101" s="168">
        <v>5</v>
      </c>
      <c r="K101" s="168">
        <v>9</v>
      </c>
      <c r="L101" s="168">
        <v>8</v>
      </c>
      <c r="M101" s="166"/>
      <c r="N101" s="169">
        <v>14</v>
      </c>
      <c r="O101" s="169">
        <v>25</v>
      </c>
      <c r="P101" s="169">
        <v>58</v>
      </c>
    </row>
    <row r="102" spans="1:16" s="1" customFormat="1" x14ac:dyDescent="0.3">
      <c r="A102" s="237" t="s">
        <v>24</v>
      </c>
      <c r="B102" s="237"/>
      <c r="C102" s="237"/>
      <c r="D102" s="170">
        <v>1.8</v>
      </c>
      <c r="E102" s="167">
        <v>0.56000000000000005</v>
      </c>
      <c r="F102" s="170">
        <v>33.5</v>
      </c>
      <c r="G102" s="167">
        <v>149.93</v>
      </c>
      <c r="H102" s="166"/>
      <c r="I102" s="168">
        <v>2</v>
      </c>
      <c r="J102" s="168">
        <v>1</v>
      </c>
      <c r="K102" s="168">
        <v>10</v>
      </c>
      <c r="L102" s="168">
        <v>6</v>
      </c>
      <c r="M102" s="166"/>
      <c r="N102" s="169">
        <v>5</v>
      </c>
      <c r="O102" s="169">
        <v>3</v>
      </c>
      <c r="P102" s="169">
        <v>89</v>
      </c>
    </row>
    <row r="103" spans="1:16" s="1" customFormat="1" x14ac:dyDescent="0.3">
      <c r="A103" s="237" t="s">
        <v>83</v>
      </c>
      <c r="B103" s="237"/>
      <c r="C103" s="237"/>
      <c r="D103" s="167">
        <v>6.21</v>
      </c>
      <c r="E103" s="167">
        <v>4.58</v>
      </c>
      <c r="F103" s="167">
        <v>34.130000000000003</v>
      </c>
      <c r="G103" s="167">
        <v>206.65</v>
      </c>
      <c r="H103" s="166"/>
      <c r="I103" s="168">
        <v>6</v>
      </c>
      <c r="J103" s="168">
        <v>5</v>
      </c>
      <c r="K103" s="168">
        <v>11</v>
      </c>
      <c r="L103" s="168">
        <v>8</v>
      </c>
      <c r="M103" s="166"/>
      <c r="N103" s="169">
        <v>12</v>
      </c>
      <c r="O103" s="169">
        <v>20</v>
      </c>
      <c r="P103" s="169">
        <v>66</v>
      </c>
    </row>
  </sheetData>
  <mergeCells count="109">
    <mergeCell ref="A9:C9"/>
    <mergeCell ref="A10:C10"/>
    <mergeCell ref="A11:C11"/>
    <mergeCell ref="A12:C12"/>
    <mergeCell ref="A13:C13"/>
    <mergeCell ref="A5:P5"/>
    <mergeCell ref="A6:C7"/>
    <mergeCell ref="D6:F6"/>
    <mergeCell ref="G6:G7"/>
    <mergeCell ref="I6:L6"/>
    <mergeCell ref="N6:P6"/>
    <mergeCell ref="A8:C8"/>
    <mergeCell ref="A19:C19"/>
    <mergeCell ref="A20:C20"/>
    <mergeCell ref="A21:C21"/>
    <mergeCell ref="A22:C22"/>
    <mergeCell ref="A23:C23"/>
    <mergeCell ref="A14:C14"/>
    <mergeCell ref="A15:C15"/>
    <mergeCell ref="A16:C16"/>
    <mergeCell ref="A17:C17"/>
    <mergeCell ref="A18:C18"/>
    <mergeCell ref="A30:P30"/>
    <mergeCell ref="A31:C32"/>
    <mergeCell ref="D31:F31"/>
    <mergeCell ref="G31:G32"/>
    <mergeCell ref="I31:L31"/>
    <mergeCell ref="N31:P31"/>
    <mergeCell ref="A24:C24"/>
    <mergeCell ref="A25:C25"/>
    <mergeCell ref="A26:C26"/>
    <mergeCell ref="A27:C27"/>
    <mergeCell ref="A28:C28"/>
    <mergeCell ref="A38:C38"/>
    <mergeCell ref="A39:C39"/>
    <mergeCell ref="A40:C40"/>
    <mergeCell ref="A41:C41"/>
    <mergeCell ref="A42:C42"/>
    <mergeCell ref="A33:C33"/>
    <mergeCell ref="A34:C34"/>
    <mergeCell ref="A35:C35"/>
    <mergeCell ref="A36:C36"/>
    <mergeCell ref="A37:C37"/>
    <mergeCell ref="A48:C48"/>
    <mergeCell ref="A49:C49"/>
    <mergeCell ref="A50:C50"/>
    <mergeCell ref="A51:C51"/>
    <mergeCell ref="A52:C52"/>
    <mergeCell ref="A43:C43"/>
    <mergeCell ref="A44:C44"/>
    <mergeCell ref="A45:C45"/>
    <mergeCell ref="A46:C46"/>
    <mergeCell ref="A47:C47"/>
    <mergeCell ref="A58:C58"/>
    <mergeCell ref="A59:C59"/>
    <mergeCell ref="A60:C60"/>
    <mergeCell ref="A61:C61"/>
    <mergeCell ref="A62:C62"/>
    <mergeCell ref="A53:C53"/>
    <mergeCell ref="A55:P55"/>
    <mergeCell ref="A56:C57"/>
    <mergeCell ref="D56:F56"/>
    <mergeCell ref="G56:G57"/>
    <mergeCell ref="I56:L56"/>
    <mergeCell ref="N56:P56"/>
    <mergeCell ref="A68:C68"/>
    <mergeCell ref="A69:C69"/>
    <mergeCell ref="A70:C70"/>
    <mergeCell ref="A71:C71"/>
    <mergeCell ref="A72:C72"/>
    <mergeCell ref="A63:C63"/>
    <mergeCell ref="A64:C64"/>
    <mergeCell ref="A65:C65"/>
    <mergeCell ref="A66:C66"/>
    <mergeCell ref="A67:C67"/>
    <mergeCell ref="A81:C82"/>
    <mergeCell ref="D81:F81"/>
    <mergeCell ref="G81:G82"/>
    <mergeCell ref="I81:L81"/>
    <mergeCell ref="N81:P81"/>
    <mergeCell ref="A73:C73"/>
    <mergeCell ref="A74:C74"/>
    <mergeCell ref="A75:C75"/>
    <mergeCell ref="A76:C76"/>
    <mergeCell ref="A77:C77"/>
    <mergeCell ref="A103:C103"/>
    <mergeCell ref="A2:P2"/>
    <mergeCell ref="A98:C98"/>
    <mergeCell ref="A99:C99"/>
    <mergeCell ref="A100:C100"/>
    <mergeCell ref="A101:C101"/>
    <mergeCell ref="A102:C102"/>
    <mergeCell ref="A93:C93"/>
    <mergeCell ref="A94:C94"/>
    <mergeCell ref="A95:C95"/>
    <mergeCell ref="A96:C96"/>
    <mergeCell ref="A97:C97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87:C87"/>
    <mergeCell ref="A78:C78"/>
    <mergeCell ref="A80:P8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6" orientation="portrait" verticalDpi="360" r:id="rId1"/>
  <rowBreaks count="3" manualBreakCount="3">
    <brk id="28" max="15" man="1"/>
    <brk id="53" max="15" man="1"/>
    <brk id="78" max="1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MK104"/>
  <sheetViews>
    <sheetView view="pageBreakPreview" zoomScale="75" zoomScaleNormal="100" zoomScaleSheetLayoutView="75" workbookViewId="0">
      <selection activeCell="A2" sqref="A2:P2"/>
    </sheetView>
  </sheetViews>
  <sheetFormatPr defaultColWidth="9.140625" defaultRowHeight="16.5" x14ac:dyDescent="0.3"/>
  <cols>
    <col min="1" max="7" width="9.140625" style="1"/>
    <col min="8" max="8" width="7" style="1" customWidth="1"/>
    <col min="9" max="12" width="9.140625" style="1"/>
    <col min="13" max="13" width="7.42578125" style="1" customWidth="1"/>
    <col min="14" max="16384" width="9.140625" style="1"/>
  </cols>
  <sheetData>
    <row r="1" spans="1:1025" s="2" customFormat="1" x14ac:dyDescent="0.3">
      <c r="A1" s="152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38" t="s">
        <v>86</v>
      </c>
      <c r="Q1" s="152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  <c r="AX1" s="153"/>
      <c r="AY1" s="153"/>
      <c r="AZ1" s="153"/>
      <c r="BA1" s="153"/>
      <c r="BB1" s="153"/>
      <c r="BC1" s="153"/>
      <c r="BD1" s="153"/>
      <c r="BE1" s="153"/>
      <c r="BF1" s="153"/>
      <c r="BG1" s="153"/>
      <c r="BH1" s="153"/>
      <c r="BI1" s="153"/>
      <c r="BJ1" s="153"/>
      <c r="BK1" s="153"/>
      <c r="BL1" s="153"/>
      <c r="BM1" s="153"/>
      <c r="BN1" s="153"/>
      <c r="BO1" s="153"/>
      <c r="BP1" s="153"/>
      <c r="BQ1" s="153"/>
      <c r="BR1" s="153"/>
      <c r="BS1" s="153"/>
      <c r="BT1" s="153"/>
      <c r="BU1" s="153"/>
      <c r="BV1" s="153"/>
      <c r="BW1" s="153"/>
      <c r="BX1" s="153"/>
      <c r="BY1" s="153"/>
      <c r="BZ1" s="153"/>
      <c r="CA1" s="153"/>
      <c r="CB1" s="153"/>
      <c r="CC1" s="153"/>
      <c r="CD1" s="153"/>
      <c r="CE1" s="153"/>
      <c r="CF1" s="153"/>
      <c r="CG1" s="153"/>
      <c r="CH1" s="153"/>
      <c r="CI1" s="153"/>
      <c r="CJ1" s="153"/>
      <c r="CK1" s="153"/>
      <c r="CL1" s="153"/>
      <c r="CM1" s="153"/>
      <c r="CN1" s="153"/>
      <c r="CO1" s="153"/>
      <c r="CP1" s="153"/>
      <c r="CQ1" s="153"/>
      <c r="CR1" s="153"/>
      <c r="CS1" s="153"/>
      <c r="CT1" s="153"/>
      <c r="CU1" s="153"/>
      <c r="CV1" s="153"/>
      <c r="CW1" s="153"/>
      <c r="CX1" s="153"/>
      <c r="CY1" s="153"/>
      <c r="CZ1" s="153"/>
      <c r="DA1" s="153"/>
      <c r="DB1" s="153"/>
      <c r="DC1" s="153"/>
      <c r="DD1" s="153"/>
      <c r="DE1" s="153"/>
      <c r="DF1" s="153"/>
      <c r="DG1" s="153"/>
      <c r="DH1" s="153"/>
      <c r="DI1" s="153"/>
      <c r="DJ1" s="153"/>
      <c r="DK1" s="153"/>
      <c r="DL1" s="153"/>
      <c r="DM1" s="153"/>
      <c r="DN1" s="153"/>
      <c r="DO1" s="153"/>
      <c r="DP1" s="153"/>
      <c r="DQ1" s="153"/>
      <c r="DR1" s="153"/>
      <c r="DS1" s="153"/>
      <c r="DT1" s="153"/>
      <c r="DU1" s="153"/>
      <c r="DV1" s="153"/>
      <c r="DW1" s="153"/>
      <c r="DX1" s="153"/>
      <c r="DY1" s="153"/>
      <c r="DZ1" s="153"/>
      <c r="EA1" s="153"/>
      <c r="EB1" s="153"/>
      <c r="EC1" s="153"/>
      <c r="ED1" s="153"/>
      <c r="EE1" s="153"/>
      <c r="EF1" s="153"/>
      <c r="EG1" s="153"/>
      <c r="EH1" s="153"/>
      <c r="EI1" s="153"/>
      <c r="EJ1" s="153"/>
      <c r="EK1" s="153"/>
      <c r="EL1" s="153"/>
      <c r="EM1" s="153"/>
      <c r="EN1" s="153"/>
      <c r="EO1" s="153"/>
      <c r="EP1" s="153"/>
      <c r="EQ1" s="153"/>
      <c r="ER1" s="153"/>
      <c r="ES1" s="153"/>
      <c r="ET1" s="153"/>
      <c r="EU1" s="153"/>
      <c r="EV1" s="153"/>
      <c r="EW1" s="153"/>
      <c r="EX1" s="153"/>
      <c r="EY1" s="153"/>
      <c r="EZ1" s="153"/>
      <c r="FA1" s="153"/>
      <c r="FB1" s="153"/>
      <c r="FC1" s="153"/>
      <c r="FD1" s="153"/>
      <c r="FE1" s="153"/>
      <c r="FF1" s="153"/>
      <c r="FG1" s="153"/>
      <c r="FH1" s="153"/>
      <c r="FI1" s="153"/>
      <c r="FJ1" s="153"/>
      <c r="FK1" s="153"/>
      <c r="FL1" s="153"/>
      <c r="FM1" s="153"/>
      <c r="FN1" s="153"/>
      <c r="FO1" s="153"/>
      <c r="FP1" s="153"/>
      <c r="FQ1" s="153"/>
      <c r="FR1" s="153"/>
      <c r="FS1" s="153"/>
      <c r="FT1" s="153"/>
      <c r="FU1" s="153"/>
      <c r="FV1" s="153"/>
      <c r="FW1" s="153"/>
      <c r="FX1" s="153"/>
      <c r="FY1" s="153"/>
      <c r="FZ1" s="153"/>
      <c r="GA1" s="153"/>
      <c r="GB1" s="153"/>
      <c r="GC1" s="153"/>
      <c r="GD1" s="153"/>
      <c r="GE1" s="153"/>
      <c r="GF1" s="153"/>
      <c r="GG1" s="153"/>
      <c r="GH1" s="153"/>
      <c r="GI1" s="153"/>
      <c r="GJ1" s="153"/>
      <c r="GK1" s="153"/>
      <c r="GL1" s="153"/>
      <c r="GM1" s="153"/>
      <c r="GN1" s="153"/>
      <c r="GO1" s="153"/>
      <c r="GP1" s="153"/>
      <c r="GQ1" s="153"/>
      <c r="GR1" s="153"/>
      <c r="GS1" s="153"/>
      <c r="GT1" s="153"/>
      <c r="GU1" s="153"/>
      <c r="GV1" s="153"/>
      <c r="GW1" s="153"/>
      <c r="GX1" s="153"/>
      <c r="GY1" s="153"/>
      <c r="GZ1" s="153"/>
      <c r="HA1" s="153"/>
      <c r="HB1" s="153"/>
      <c r="HC1" s="153"/>
      <c r="HD1" s="153"/>
      <c r="HE1" s="153"/>
      <c r="HF1" s="153"/>
      <c r="HG1" s="153"/>
      <c r="HH1" s="153"/>
      <c r="HI1" s="153"/>
      <c r="HJ1" s="153"/>
      <c r="HK1" s="153"/>
      <c r="HL1" s="153"/>
      <c r="HM1" s="153"/>
      <c r="HN1" s="153"/>
      <c r="HO1" s="153"/>
      <c r="HP1" s="153"/>
      <c r="HQ1" s="153"/>
      <c r="HR1" s="153"/>
      <c r="HS1" s="153"/>
      <c r="HT1" s="153"/>
      <c r="HU1" s="153"/>
      <c r="HV1" s="153"/>
      <c r="HW1" s="153"/>
      <c r="HX1" s="153"/>
      <c r="HY1" s="153"/>
      <c r="HZ1" s="153"/>
      <c r="IA1" s="153"/>
      <c r="IB1" s="153"/>
      <c r="IC1" s="153"/>
      <c r="ID1" s="153"/>
      <c r="IE1" s="153"/>
      <c r="IF1" s="153"/>
      <c r="IG1" s="153"/>
      <c r="IH1" s="153"/>
      <c r="II1" s="153"/>
      <c r="IJ1" s="153"/>
      <c r="IK1" s="153"/>
      <c r="IL1" s="153"/>
      <c r="IM1" s="153"/>
      <c r="IN1" s="153"/>
      <c r="IO1" s="153"/>
      <c r="IP1" s="153"/>
      <c r="IQ1" s="153"/>
      <c r="IR1" s="153"/>
      <c r="IS1" s="153"/>
      <c r="IT1" s="153"/>
      <c r="IU1" s="153"/>
      <c r="IV1" s="153"/>
      <c r="IW1" s="153"/>
      <c r="IX1" s="153"/>
      <c r="IY1" s="153"/>
      <c r="IZ1" s="153"/>
      <c r="JA1" s="153"/>
      <c r="JB1" s="153"/>
      <c r="JC1" s="153"/>
      <c r="JD1" s="153"/>
      <c r="JE1" s="153"/>
      <c r="JF1" s="153"/>
      <c r="JG1" s="153"/>
      <c r="JH1" s="153"/>
      <c r="JI1" s="153"/>
      <c r="JJ1" s="153"/>
      <c r="JK1" s="153"/>
      <c r="JL1" s="153"/>
      <c r="JM1" s="153"/>
      <c r="JN1" s="153"/>
      <c r="JO1" s="153"/>
      <c r="JP1" s="153"/>
      <c r="JQ1" s="153"/>
      <c r="JR1" s="153"/>
      <c r="JS1" s="153"/>
      <c r="JT1" s="153"/>
      <c r="JU1" s="153"/>
      <c r="JV1" s="153"/>
      <c r="JW1" s="153"/>
      <c r="JX1" s="153"/>
      <c r="JY1" s="153"/>
      <c r="JZ1" s="153"/>
      <c r="KA1" s="153"/>
      <c r="KB1" s="153"/>
      <c r="KC1" s="153"/>
      <c r="KD1" s="153"/>
      <c r="KE1" s="153"/>
      <c r="KF1" s="153"/>
      <c r="KG1" s="153"/>
      <c r="KH1" s="153"/>
      <c r="KI1" s="153"/>
      <c r="KJ1" s="153"/>
      <c r="KK1" s="153"/>
      <c r="KL1" s="153"/>
      <c r="KM1" s="153"/>
      <c r="KN1" s="153"/>
      <c r="KO1" s="153"/>
      <c r="KP1" s="153"/>
      <c r="KQ1" s="153"/>
      <c r="KR1" s="153"/>
      <c r="KS1" s="153"/>
      <c r="KT1" s="153"/>
      <c r="KU1" s="153"/>
      <c r="KV1" s="153"/>
      <c r="KW1" s="153"/>
      <c r="KX1" s="153"/>
      <c r="KY1" s="153"/>
      <c r="KZ1" s="153"/>
      <c r="LA1" s="153"/>
      <c r="LB1" s="153"/>
      <c r="LC1" s="153"/>
      <c r="LD1" s="153"/>
      <c r="LE1" s="153"/>
      <c r="LF1" s="153"/>
      <c r="LG1" s="153"/>
      <c r="LH1" s="153"/>
      <c r="LI1" s="153"/>
      <c r="LJ1" s="153"/>
      <c r="LK1" s="153"/>
      <c r="LL1" s="153"/>
      <c r="LM1" s="153"/>
      <c r="LN1" s="153"/>
      <c r="LO1" s="153"/>
      <c r="LP1" s="153"/>
      <c r="LQ1" s="153"/>
      <c r="LR1" s="153"/>
      <c r="LS1" s="153"/>
      <c r="LT1" s="153"/>
      <c r="LU1" s="153"/>
      <c r="LV1" s="153"/>
      <c r="LW1" s="153"/>
      <c r="LX1" s="153"/>
      <c r="LY1" s="153"/>
      <c r="LZ1" s="153"/>
      <c r="MA1" s="153"/>
      <c r="MB1" s="153"/>
      <c r="MC1" s="153"/>
      <c r="MD1" s="153"/>
      <c r="ME1" s="153"/>
      <c r="MF1" s="153"/>
      <c r="MG1" s="153"/>
      <c r="MH1" s="153"/>
      <c r="MI1" s="153"/>
      <c r="MJ1" s="153"/>
      <c r="MK1" s="153"/>
      <c r="ML1" s="153"/>
      <c r="MM1" s="153"/>
      <c r="MN1" s="153"/>
      <c r="MO1" s="153"/>
      <c r="MP1" s="153"/>
      <c r="MQ1" s="153"/>
      <c r="MR1" s="153"/>
      <c r="MS1" s="153"/>
      <c r="MT1" s="153"/>
      <c r="MU1" s="153"/>
      <c r="MV1" s="153"/>
      <c r="MW1" s="153"/>
      <c r="MX1" s="153"/>
      <c r="MY1" s="153"/>
      <c r="MZ1" s="153"/>
      <c r="NA1" s="153"/>
      <c r="NB1" s="153"/>
      <c r="NC1" s="153"/>
      <c r="ND1" s="153"/>
      <c r="NE1" s="153"/>
      <c r="NF1" s="153"/>
      <c r="NG1" s="153"/>
      <c r="NH1" s="153"/>
      <c r="NI1" s="153"/>
      <c r="NJ1" s="153"/>
      <c r="NK1" s="153"/>
      <c r="NL1" s="153"/>
      <c r="NM1" s="153"/>
      <c r="NN1" s="153"/>
      <c r="NO1" s="153"/>
      <c r="NP1" s="153"/>
      <c r="NQ1" s="153"/>
      <c r="NR1" s="153"/>
      <c r="NS1" s="153"/>
      <c r="NT1" s="153"/>
      <c r="NU1" s="153"/>
      <c r="NV1" s="153"/>
      <c r="NW1" s="153"/>
      <c r="NX1" s="153"/>
      <c r="NY1" s="153"/>
      <c r="NZ1" s="153"/>
      <c r="OA1" s="153"/>
      <c r="OB1" s="153"/>
      <c r="OC1" s="153"/>
      <c r="OD1" s="153"/>
      <c r="OE1" s="153"/>
      <c r="OF1" s="153"/>
      <c r="OG1" s="153"/>
      <c r="OH1" s="153"/>
      <c r="OI1" s="153"/>
      <c r="OJ1" s="153"/>
      <c r="OK1" s="153"/>
      <c r="OL1" s="153"/>
      <c r="OM1" s="153"/>
      <c r="ON1" s="153"/>
      <c r="OO1" s="153"/>
      <c r="OP1" s="153"/>
      <c r="OQ1" s="153"/>
      <c r="OR1" s="153"/>
      <c r="OS1" s="153"/>
      <c r="OT1" s="153"/>
      <c r="OU1" s="153"/>
      <c r="OV1" s="153"/>
      <c r="OW1" s="153"/>
      <c r="OX1" s="153"/>
      <c r="OY1" s="153"/>
      <c r="OZ1" s="153"/>
      <c r="PA1" s="153"/>
      <c r="PB1" s="153"/>
      <c r="PC1" s="153"/>
      <c r="PD1" s="153"/>
      <c r="PE1" s="153"/>
      <c r="PF1" s="153"/>
      <c r="PG1" s="153"/>
      <c r="PH1" s="153"/>
      <c r="PI1" s="153"/>
      <c r="PJ1" s="153"/>
      <c r="PK1" s="153"/>
      <c r="PL1" s="153"/>
      <c r="PM1" s="153"/>
      <c r="PN1" s="153"/>
      <c r="PO1" s="153"/>
      <c r="PP1" s="153"/>
      <c r="PQ1" s="153"/>
      <c r="PR1" s="153"/>
      <c r="PS1" s="153"/>
      <c r="PT1" s="153"/>
      <c r="PU1" s="153"/>
      <c r="PV1" s="153"/>
      <c r="PW1" s="153"/>
      <c r="PX1" s="153"/>
      <c r="PY1" s="153"/>
      <c r="PZ1" s="153"/>
      <c r="QA1" s="153"/>
      <c r="QB1" s="153"/>
      <c r="QC1" s="153"/>
      <c r="QD1" s="153"/>
      <c r="QE1" s="153"/>
      <c r="QF1" s="153"/>
      <c r="QG1" s="153"/>
      <c r="QH1" s="153"/>
      <c r="QI1" s="153"/>
      <c r="QJ1" s="153"/>
      <c r="QK1" s="153"/>
      <c r="QL1" s="153"/>
      <c r="QM1" s="153"/>
      <c r="QN1" s="153"/>
      <c r="QO1" s="153"/>
      <c r="QP1" s="153"/>
      <c r="QQ1" s="153"/>
      <c r="QR1" s="153"/>
      <c r="QS1" s="153"/>
      <c r="QT1" s="153"/>
      <c r="QU1" s="153"/>
      <c r="QV1" s="153"/>
      <c r="QW1" s="153"/>
      <c r="QX1" s="153"/>
      <c r="QY1" s="153"/>
      <c r="QZ1" s="153"/>
      <c r="RA1" s="153"/>
      <c r="RB1" s="153"/>
      <c r="RC1" s="153"/>
      <c r="RD1" s="153"/>
      <c r="RE1" s="153"/>
      <c r="RF1" s="153"/>
      <c r="RG1" s="153"/>
      <c r="RH1" s="153"/>
      <c r="RI1" s="153"/>
      <c r="RJ1" s="153"/>
      <c r="RK1" s="153"/>
      <c r="RL1" s="153"/>
      <c r="RM1" s="153"/>
      <c r="RN1" s="153"/>
      <c r="RO1" s="153"/>
      <c r="RP1" s="153"/>
      <c r="RQ1" s="153"/>
      <c r="RR1" s="153"/>
      <c r="RS1" s="153"/>
      <c r="RT1" s="153"/>
      <c r="RU1" s="153"/>
      <c r="RV1" s="153"/>
      <c r="RW1" s="153"/>
      <c r="RX1" s="153"/>
      <c r="RY1" s="153"/>
      <c r="RZ1" s="153"/>
      <c r="SA1" s="153"/>
      <c r="SB1" s="153"/>
      <c r="SC1" s="153"/>
      <c r="SD1" s="153"/>
      <c r="SE1" s="153"/>
      <c r="SF1" s="153"/>
      <c r="SG1" s="153"/>
      <c r="SH1" s="153"/>
      <c r="SI1" s="153"/>
      <c r="SJ1" s="153"/>
      <c r="SK1" s="153"/>
      <c r="SL1" s="153"/>
      <c r="SM1" s="153"/>
      <c r="SN1" s="153"/>
      <c r="SO1" s="153"/>
      <c r="SP1" s="153"/>
      <c r="SQ1" s="153"/>
      <c r="SR1" s="153"/>
      <c r="SS1" s="153"/>
      <c r="ST1" s="153"/>
      <c r="SU1" s="153"/>
      <c r="SV1" s="153"/>
      <c r="SW1" s="153"/>
      <c r="SX1" s="153"/>
      <c r="SY1" s="153"/>
      <c r="SZ1" s="153"/>
      <c r="TA1" s="153"/>
      <c r="TB1" s="153"/>
      <c r="TC1" s="153"/>
      <c r="TD1" s="153"/>
      <c r="TE1" s="153"/>
      <c r="TF1" s="153"/>
      <c r="TG1" s="153"/>
      <c r="TH1" s="153"/>
      <c r="TI1" s="153"/>
      <c r="TJ1" s="153"/>
      <c r="TK1" s="153"/>
      <c r="TL1" s="153"/>
      <c r="TM1" s="153"/>
      <c r="TN1" s="153"/>
      <c r="TO1" s="153"/>
      <c r="TP1" s="153"/>
      <c r="TQ1" s="153"/>
      <c r="TR1" s="153"/>
      <c r="TS1" s="153"/>
      <c r="TT1" s="153"/>
      <c r="TU1" s="153"/>
      <c r="TV1" s="153"/>
      <c r="TW1" s="153"/>
      <c r="TX1" s="153"/>
      <c r="TY1" s="153"/>
      <c r="TZ1" s="153"/>
      <c r="UA1" s="153"/>
      <c r="UB1" s="153"/>
      <c r="UC1" s="153"/>
      <c r="UD1" s="153"/>
      <c r="UE1" s="153"/>
      <c r="UF1" s="153"/>
      <c r="UG1" s="153"/>
      <c r="UH1" s="153"/>
      <c r="UI1" s="153"/>
      <c r="UJ1" s="153"/>
      <c r="UK1" s="153"/>
      <c r="UL1" s="153"/>
      <c r="UM1" s="153"/>
      <c r="UN1" s="153"/>
      <c r="UO1" s="153"/>
      <c r="UP1" s="153"/>
      <c r="UQ1" s="153"/>
      <c r="UR1" s="153"/>
      <c r="US1" s="153"/>
      <c r="UT1" s="153"/>
      <c r="UU1" s="153"/>
      <c r="UV1" s="153"/>
      <c r="UW1" s="153"/>
      <c r="UX1" s="153"/>
      <c r="UY1" s="153"/>
      <c r="UZ1" s="153"/>
      <c r="VA1" s="153"/>
      <c r="VB1" s="153"/>
      <c r="VC1" s="153"/>
      <c r="VD1" s="153"/>
      <c r="VE1" s="153"/>
      <c r="VF1" s="153"/>
      <c r="VG1" s="153"/>
      <c r="VH1" s="153"/>
      <c r="VI1" s="153"/>
      <c r="VJ1" s="153"/>
      <c r="VK1" s="153"/>
      <c r="VL1" s="153"/>
      <c r="VM1" s="153"/>
      <c r="VN1" s="153"/>
      <c r="VO1" s="153"/>
      <c r="VP1" s="153"/>
      <c r="VQ1" s="153"/>
      <c r="VR1" s="153"/>
      <c r="VS1" s="153"/>
      <c r="VT1" s="153"/>
      <c r="VU1" s="153"/>
      <c r="VV1" s="153"/>
      <c r="VW1" s="153"/>
      <c r="VX1" s="153"/>
      <c r="VY1" s="153"/>
      <c r="VZ1" s="153"/>
      <c r="WA1" s="153"/>
      <c r="WB1" s="153"/>
      <c r="WC1" s="153"/>
      <c r="WD1" s="153"/>
      <c r="WE1" s="153"/>
      <c r="WF1" s="153"/>
      <c r="WG1" s="153"/>
      <c r="WH1" s="153"/>
      <c r="WI1" s="153"/>
      <c r="WJ1" s="153"/>
      <c r="WK1" s="153"/>
      <c r="WL1" s="153"/>
      <c r="WM1" s="153"/>
      <c r="WN1" s="153"/>
      <c r="WO1" s="153"/>
      <c r="WP1" s="153"/>
      <c r="WQ1" s="153"/>
      <c r="WR1" s="153"/>
      <c r="WS1" s="153"/>
      <c r="WT1" s="153"/>
      <c r="WU1" s="153"/>
      <c r="WV1" s="153"/>
      <c r="WW1" s="153"/>
      <c r="WX1" s="153"/>
      <c r="WY1" s="153"/>
      <c r="WZ1" s="153"/>
      <c r="XA1" s="153"/>
      <c r="XB1" s="153"/>
      <c r="XC1" s="153"/>
      <c r="XD1" s="153"/>
      <c r="XE1" s="153"/>
      <c r="XF1" s="153"/>
      <c r="XG1" s="153"/>
      <c r="XH1" s="153"/>
      <c r="XI1" s="153"/>
      <c r="XJ1" s="153"/>
      <c r="XK1" s="153"/>
      <c r="XL1" s="153"/>
      <c r="XM1" s="153"/>
      <c r="XN1" s="153"/>
      <c r="XO1" s="153"/>
      <c r="XP1" s="153"/>
      <c r="XQ1" s="153"/>
      <c r="XR1" s="153"/>
      <c r="XS1" s="153"/>
      <c r="XT1" s="153"/>
      <c r="XU1" s="153"/>
      <c r="XV1" s="153"/>
      <c r="XW1" s="153"/>
      <c r="XX1" s="153"/>
      <c r="XY1" s="153"/>
      <c r="XZ1" s="153"/>
      <c r="YA1" s="153"/>
      <c r="YB1" s="153"/>
      <c r="YC1" s="153"/>
      <c r="YD1" s="153"/>
      <c r="YE1" s="153"/>
      <c r="YF1" s="153"/>
      <c r="YG1" s="153"/>
      <c r="YH1" s="153"/>
      <c r="YI1" s="153"/>
      <c r="YJ1" s="153"/>
      <c r="YK1" s="153"/>
      <c r="YL1" s="153"/>
      <c r="YM1" s="153"/>
      <c r="YN1" s="153"/>
      <c r="YO1" s="153"/>
      <c r="YP1" s="153"/>
      <c r="YQ1" s="153"/>
      <c r="YR1" s="153"/>
      <c r="YS1" s="153"/>
      <c r="YT1" s="153"/>
      <c r="YU1" s="153"/>
      <c r="YV1" s="153"/>
      <c r="YW1" s="153"/>
      <c r="YX1" s="153"/>
      <c r="YY1" s="153"/>
      <c r="YZ1" s="153"/>
      <c r="ZA1" s="153"/>
      <c r="ZB1" s="153"/>
      <c r="ZC1" s="153"/>
      <c r="ZD1" s="153"/>
      <c r="ZE1" s="153"/>
      <c r="ZF1" s="153"/>
      <c r="ZG1" s="153"/>
      <c r="ZH1" s="153"/>
      <c r="ZI1" s="153"/>
      <c r="ZJ1" s="153"/>
      <c r="ZK1" s="153"/>
      <c r="ZL1" s="153"/>
      <c r="ZM1" s="153"/>
      <c r="ZN1" s="153"/>
      <c r="ZO1" s="153"/>
      <c r="ZP1" s="153"/>
      <c r="ZQ1" s="153"/>
      <c r="ZR1" s="153"/>
      <c r="ZS1" s="153"/>
      <c r="ZT1" s="153"/>
      <c r="ZU1" s="153"/>
      <c r="ZV1" s="153"/>
      <c r="ZW1" s="153"/>
      <c r="ZX1" s="153"/>
      <c r="ZY1" s="153"/>
      <c r="ZZ1" s="153"/>
      <c r="AAA1" s="153"/>
      <c r="AAB1" s="153"/>
      <c r="AAC1" s="153"/>
      <c r="AAD1" s="153"/>
      <c r="AAE1" s="153"/>
      <c r="AAF1" s="153"/>
      <c r="AAG1" s="153"/>
      <c r="AAH1" s="153"/>
      <c r="AAI1" s="153"/>
      <c r="AAJ1" s="153"/>
      <c r="AAK1" s="153"/>
      <c r="AAL1" s="153"/>
      <c r="AAM1" s="153"/>
      <c r="AAN1" s="153"/>
      <c r="AAO1" s="153"/>
      <c r="AAP1" s="153"/>
      <c r="AAQ1" s="153"/>
      <c r="AAR1" s="153"/>
      <c r="AAS1" s="153"/>
      <c r="AAT1" s="153"/>
      <c r="AAU1" s="153"/>
      <c r="AAV1" s="153"/>
      <c r="AAW1" s="153"/>
      <c r="AAX1" s="153"/>
      <c r="AAY1" s="153"/>
      <c r="AAZ1" s="153"/>
      <c r="ABA1" s="153"/>
      <c r="ABB1" s="153"/>
      <c r="ABC1" s="153"/>
      <c r="ABD1" s="153"/>
      <c r="ABE1" s="153"/>
      <c r="ABF1" s="153"/>
      <c r="ABG1" s="153"/>
      <c r="ABH1" s="153"/>
      <c r="ABI1" s="153"/>
      <c r="ABJ1" s="153"/>
      <c r="ABK1" s="153"/>
      <c r="ABL1" s="153"/>
      <c r="ABM1" s="153"/>
      <c r="ABN1" s="153"/>
      <c r="ABO1" s="153"/>
      <c r="ABP1" s="153"/>
      <c r="ABQ1" s="153"/>
      <c r="ABR1" s="153"/>
      <c r="ABS1" s="153"/>
      <c r="ABT1" s="153"/>
      <c r="ABU1" s="153"/>
      <c r="ABV1" s="153"/>
      <c r="ABW1" s="153"/>
      <c r="ABX1" s="153"/>
      <c r="ABY1" s="153"/>
      <c r="ABZ1" s="153"/>
      <c r="ACA1" s="153"/>
      <c r="ACB1" s="153"/>
      <c r="ACC1" s="153"/>
      <c r="ACD1" s="153"/>
      <c r="ACE1" s="153"/>
      <c r="ACF1" s="153"/>
      <c r="ACG1" s="153"/>
      <c r="ACH1" s="153"/>
      <c r="ACI1" s="153"/>
      <c r="ACJ1" s="153"/>
      <c r="ACK1" s="153"/>
      <c r="ACL1" s="153"/>
      <c r="ACM1" s="153"/>
      <c r="ACN1" s="153"/>
      <c r="ACO1" s="153"/>
      <c r="ACP1" s="153"/>
      <c r="ACQ1" s="153"/>
      <c r="ACR1" s="153"/>
      <c r="ACS1" s="153"/>
      <c r="ACT1" s="153"/>
      <c r="ACU1" s="153"/>
      <c r="ACV1" s="153"/>
      <c r="ACW1" s="153"/>
      <c r="ACX1" s="153"/>
      <c r="ACY1" s="153"/>
      <c r="ACZ1" s="153"/>
      <c r="ADA1" s="153"/>
      <c r="ADB1" s="153"/>
      <c r="ADC1" s="153"/>
      <c r="ADD1" s="153"/>
      <c r="ADE1" s="153"/>
      <c r="ADF1" s="153"/>
      <c r="ADG1" s="153"/>
      <c r="ADH1" s="153"/>
      <c r="ADI1" s="153"/>
      <c r="ADJ1" s="153"/>
      <c r="ADK1" s="153"/>
      <c r="ADL1" s="153"/>
      <c r="ADM1" s="153"/>
      <c r="ADN1" s="153"/>
      <c r="ADO1" s="153"/>
      <c r="ADP1" s="153"/>
      <c r="ADQ1" s="153"/>
      <c r="ADR1" s="153"/>
      <c r="ADS1" s="153"/>
      <c r="ADT1" s="153"/>
      <c r="ADU1" s="153"/>
      <c r="ADV1" s="153"/>
      <c r="ADW1" s="153"/>
      <c r="ADX1" s="153"/>
      <c r="ADY1" s="153"/>
      <c r="ADZ1" s="153"/>
      <c r="AEA1" s="153"/>
      <c r="AEB1" s="153"/>
      <c r="AEC1" s="153"/>
      <c r="AED1" s="153"/>
      <c r="AEE1" s="153"/>
      <c r="AEF1" s="153"/>
      <c r="AEG1" s="153"/>
      <c r="AEH1" s="153"/>
      <c r="AEI1" s="153"/>
      <c r="AEJ1" s="153"/>
      <c r="AEK1" s="153"/>
      <c r="AEL1" s="153"/>
      <c r="AEM1" s="153"/>
      <c r="AEN1" s="153"/>
      <c r="AEO1" s="153"/>
      <c r="AEP1" s="153"/>
      <c r="AEQ1" s="153"/>
      <c r="AER1" s="153"/>
      <c r="AES1" s="153"/>
      <c r="AET1" s="153"/>
      <c r="AEU1" s="153"/>
      <c r="AEV1" s="153"/>
      <c r="AEW1" s="153"/>
      <c r="AEX1" s="153"/>
      <c r="AEY1" s="153"/>
      <c r="AEZ1" s="153"/>
      <c r="AFA1" s="153"/>
      <c r="AFB1" s="153"/>
      <c r="AFC1" s="153"/>
      <c r="AFD1" s="153"/>
      <c r="AFE1" s="153"/>
      <c r="AFF1" s="153"/>
      <c r="AFG1" s="153"/>
      <c r="AFH1" s="153"/>
      <c r="AFI1" s="153"/>
      <c r="AFJ1" s="153"/>
      <c r="AFK1" s="153"/>
      <c r="AFL1" s="153"/>
      <c r="AFM1" s="153"/>
      <c r="AFN1" s="153"/>
      <c r="AFO1" s="153"/>
      <c r="AFP1" s="153"/>
      <c r="AFQ1" s="153"/>
      <c r="AFR1" s="153"/>
      <c r="AFS1" s="153"/>
      <c r="AFT1" s="153"/>
      <c r="AFU1" s="153"/>
      <c r="AFV1" s="153"/>
      <c r="AFW1" s="153"/>
      <c r="AFX1" s="153"/>
      <c r="AFY1" s="153"/>
      <c r="AFZ1" s="153"/>
      <c r="AGA1" s="153"/>
      <c r="AGB1" s="153"/>
      <c r="AGC1" s="153"/>
      <c r="AGD1" s="153"/>
      <c r="AGE1" s="153"/>
      <c r="AGF1" s="153"/>
      <c r="AGG1" s="153"/>
      <c r="AGH1" s="153"/>
      <c r="AGI1" s="153"/>
      <c r="AGJ1" s="153"/>
      <c r="AGK1" s="153"/>
      <c r="AGL1" s="153"/>
      <c r="AGM1" s="153"/>
      <c r="AGN1" s="153"/>
      <c r="AGO1" s="153"/>
      <c r="AGP1" s="153"/>
      <c r="AGQ1" s="153"/>
      <c r="AGR1" s="153"/>
      <c r="AGS1" s="153"/>
      <c r="AGT1" s="153"/>
      <c r="AGU1" s="153"/>
      <c r="AGV1" s="153"/>
      <c r="AGW1" s="153"/>
      <c r="AGX1" s="153"/>
      <c r="AGY1" s="153"/>
      <c r="AGZ1" s="153"/>
      <c r="AHA1" s="153"/>
      <c r="AHB1" s="153"/>
      <c r="AHC1" s="153"/>
      <c r="AHD1" s="153"/>
      <c r="AHE1" s="153"/>
      <c r="AHF1" s="153"/>
      <c r="AHG1" s="153"/>
      <c r="AHH1" s="153"/>
      <c r="AHI1" s="153"/>
      <c r="AHJ1" s="153"/>
      <c r="AHK1" s="153"/>
      <c r="AHL1" s="153"/>
      <c r="AHM1" s="153"/>
      <c r="AHN1" s="153"/>
      <c r="AHO1" s="153"/>
      <c r="AHP1" s="153"/>
      <c r="AHQ1" s="153"/>
      <c r="AHR1" s="153"/>
      <c r="AHS1" s="153"/>
      <c r="AHT1" s="153"/>
      <c r="AHU1" s="153"/>
      <c r="AHV1" s="153"/>
      <c r="AHW1" s="153"/>
      <c r="AHX1" s="153"/>
      <c r="AHY1" s="153"/>
      <c r="AHZ1" s="153"/>
      <c r="AIA1" s="153"/>
      <c r="AIB1" s="153"/>
      <c r="AIC1" s="153"/>
      <c r="AID1" s="153"/>
      <c r="AIE1" s="153"/>
      <c r="AIF1" s="153"/>
      <c r="AIG1" s="153"/>
      <c r="AIH1" s="153"/>
      <c r="AII1" s="153"/>
      <c r="AIJ1" s="153"/>
      <c r="AIK1" s="153"/>
      <c r="AIL1" s="153"/>
      <c r="AIM1" s="153"/>
      <c r="AIN1" s="153"/>
      <c r="AIO1" s="153"/>
      <c r="AIP1" s="153"/>
      <c r="AIQ1" s="153"/>
      <c r="AIR1" s="153"/>
      <c r="AIS1" s="153"/>
      <c r="AIT1" s="153"/>
      <c r="AIU1" s="153"/>
      <c r="AIV1" s="153"/>
      <c r="AIW1" s="153"/>
      <c r="AIX1" s="153"/>
      <c r="AIY1" s="153"/>
      <c r="AIZ1" s="153"/>
      <c r="AJA1" s="153"/>
      <c r="AJB1" s="153"/>
      <c r="AJC1" s="153"/>
      <c r="AJD1" s="153"/>
      <c r="AJE1" s="153"/>
      <c r="AJF1" s="153"/>
      <c r="AJG1" s="153"/>
      <c r="AJH1" s="153"/>
      <c r="AJI1" s="153"/>
      <c r="AJJ1" s="153"/>
      <c r="AJK1" s="153"/>
      <c r="AJL1" s="153"/>
      <c r="AJM1" s="153"/>
      <c r="AJN1" s="153"/>
      <c r="AJO1" s="153"/>
      <c r="AJP1" s="153"/>
      <c r="AJQ1" s="153"/>
      <c r="AJR1" s="153"/>
      <c r="AJS1" s="153"/>
      <c r="AJT1" s="153"/>
      <c r="AJU1" s="153"/>
      <c r="AJV1" s="153"/>
      <c r="AJW1" s="153"/>
      <c r="AJX1" s="153"/>
      <c r="AJY1" s="153"/>
      <c r="AJZ1" s="153"/>
      <c r="AKA1" s="153"/>
      <c r="AKB1" s="153"/>
      <c r="AKC1" s="153"/>
      <c r="AKD1" s="153"/>
      <c r="AKE1" s="153"/>
      <c r="AKF1" s="153"/>
      <c r="AKG1" s="153"/>
      <c r="AKH1" s="153"/>
      <c r="AKI1" s="153"/>
      <c r="AKJ1" s="153"/>
      <c r="AKK1" s="153"/>
      <c r="AKL1" s="153"/>
      <c r="AKM1" s="153"/>
      <c r="AKN1" s="153"/>
      <c r="AKO1" s="153"/>
      <c r="AKP1" s="153"/>
      <c r="AKQ1" s="153"/>
      <c r="AKR1" s="153"/>
      <c r="AKS1" s="153"/>
      <c r="AKT1" s="153"/>
      <c r="AKU1" s="153"/>
      <c r="AKV1" s="153"/>
      <c r="AKW1" s="153"/>
      <c r="AKX1" s="153"/>
      <c r="AKY1" s="153"/>
      <c r="AKZ1" s="153"/>
      <c r="ALA1" s="153"/>
      <c r="ALB1" s="153"/>
      <c r="ALC1" s="153"/>
      <c r="ALD1" s="153"/>
      <c r="ALE1" s="153"/>
      <c r="ALF1" s="153"/>
      <c r="ALG1" s="153"/>
      <c r="ALH1" s="153"/>
      <c r="ALI1" s="153"/>
      <c r="ALJ1" s="153"/>
      <c r="ALK1" s="153"/>
      <c r="ALL1" s="153"/>
      <c r="ALM1" s="153"/>
      <c r="ALN1" s="153"/>
      <c r="ALO1" s="153"/>
      <c r="ALP1" s="153"/>
      <c r="ALQ1" s="153"/>
      <c r="ALR1" s="153"/>
      <c r="ALS1" s="153"/>
      <c r="ALT1" s="153"/>
      <c r="ALU1" s="153"/>
      <c r="ALV1" s="153"/>
      <c r="ALW1" s="153"/>
      <c r="ALX1" s="153"/>
      <c r="ALY1" s="153"/>
      <c r="ALZ1" s="153"/>
      <c r="AMA1" s="153"/>
      <c r="AMB1" s="153"/>
      <c r="AMC1" s="153"/>
      <c r="AMD1" s="153"/>
      <c r="AME1" s="153"/>
      <c r="AMF1" s="153"/>
      <c r="AMG1" s="153"/>
      <c r="AMH1" s="153"/>
      <c r="AMI1" s="153"/>
      <c r="AMJ1" s="153"/>
      <c r="AMK1" s="153"/>
    </row>
    <row r="2" spans="1:1025" s="2" customFormat="1" ht="30.75" customHeight="1" x14ac:dyDescent="0.3">
      <c r="A2" s="238" t="s">
        <v>536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154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  <c r="BM2" s="153"/>
      <c r="BN2" s="153"/>
      <c r="BO2" s="153"/>
      <c r="BP2" s="153"/>
      <c r="BQ2" s="153"/>
      <c r="BR2" s="153"/>
      <c r="BS2" s="153"/>
      <c r="BT2" s="153"/>
      <c r="BU2" s="153"/>
      <c r="BV2" s="153"/>
      <c r="BW2" s="153"/>
      <c r="BX2" s="153"/>
      <c r="BY2" s="153"/>
      <c r="BZ2" s="153"/>
      <c r="CA2" s="153"/>
      <c r="CB2" s="153"/>
      <c r="CC2" s="153"/>
      <c r="CD2" s="153"/>
      <c r="CE2" s="153"/>
      <c r="CF2" s="153"/>
      <c r="CG2" s="153"/>
      <c r="CH2" s="153"/>
      <c r="CI2" s="153"/>
      <c r="CJ2" s="153"/>
      <c r="CK2" s="153"/>
      <c r="CL2" s="153"/>
      <c r="CM2" s="153"/>
      <c r="CN2" s="153"/>
      <c r="CO2" s="153"/>
      <c r="CP2" s="153"/>
      <c r="CQ2" s="153"/>
      <c r="CR2" s="153"/>
      <c r="CS2" s="153"/>
      <c r="CT2" s="153"/>
      <c r="CU2" s="153"/>
      <c r="CV2" s="153"/>
      <c r="CW2" s="153"/>
      <c r="CX2" s="153"/>
      <c r="CY2" s="153"/>
      <c r="CZ2" s="153"/>
      <c r="DA2" s="153"/>
      <c r="DB2" s="153"/>
      <c r="DC2" s="153"/>
      <c r="DD2" s="153"/>
      <c r="DE2" s="153"/>
      <c r="DF2" s="153"/>
      <c r="DG2" s="153"/>
      <c r="DH2" s="153"/>
      <c r="DI2" s="153"/>
      <c r="DJ2" s="153"/>
      <c r="DK2" s="153"/>
      <c r="DL2" s="153"/>
      <c r="DM2" s="153"/>
      <c r="DN2" s="153"/>
      <c r="DO2" s="153"/>
      <c r="DP2" s="153"/>
      <c r="DQ2" s="153"/>
      <c r="DR2" s="153"/>
      <c r="DS2" s="153"/>
      <c r="DT2" s="153"/>
      <c r="DU2" s="153"/>
      <c r="DV2" s="153"/>
      <c r="DW2" s="153"/>
      <c r="DX2" s="153"/>
      <c r="DY2" s="153"/>
      <c r="DZ2" s="153"/>
      <c r="EA2" s="153"/>
      <c r="EB2" s="153"/>
      <c r="EC2" s="153"/>
      <c r="ED2" s="153"/>
      <c r="EE2" s="153"/>
      <c r="EF2" s="153"/>
      <c r="EG2" s="153"/>
      <c r="EH2" s="153"/>
      <c r="EI2" s="153"/>
      <c r="EJ2" s="153"/>
      <c r="EK2" s="153"/>
      <c r="EL2" s="153"/>
      <c r="EM2" s="153"/>
      <c r="EN2" s="153"/>
      <c r="EO2" s="153"/>
      <c r="EP2" s="153"/>
      <c r="EQ2" s="153"/>
      <c r="ER2" s="153"/>
      <c r="ES2" s="153"/>
      <c r="ET2" s="153"/>
      <c r="EU2" s="153"/>
      <c r="EV2" s="153"/>
      <c r="EW2" s="153"/>
      <c r="EX2" s="153"/>
      <c r="EY2" s="153"/>
      <c r="EZ2" s="153"/>
      <c r="FA2" s="153"/>
      <c r="FB2" s="153"/>
      <c r="FC2" s="153"/>
      <c r="FD2" s="153"/>
      <c r="FE2" s="153"/>
      <c r="FF2" s="153"/>
      <c r="FG2" s="153"/>
      <c r="FH2" s="153"/>
      <c r="FI2" s="153"/>
      <c r="FJ2" s="153"/>
      <c r="FK2" s="153"/>
      <c r="FL2" s="153"/>
      <c r="FM2" s="153"/>
      <c r="FN2" s="153"/>
      <c r="FO2" s="153"/>
      <c r="FP2" s="153"/>
      <c r="FQ2" s="153"/>
      <c r="FR2" s="153"/>
      <c r="FS2" s="153"/>
      <c r="FT2" s="153"/>
      <c r="FU2" s="153"/>
      <c r="FV2" s="153"/>
      <c r="FW2" s="153"/>
      <c r="FX2" s="153"/>
      <c r="FY2" s="153"/>
      <c r="FZ2" s="153"/>
      <c r="GA2" s="153"/>
      <c r="GB2" s="153"/>
      <c r="GC2" s="153"/>
      <c r="GD2" s="153"/>
      <c r="GE2" s="153"/>
      <c r="GF2" s="153"/>
      <c r="GG2" s="153"/>
      <c r="GH2" s="153"/>
      <c r="GI2" s="153"/>
      <c r="GJ2" s="153"/>
      <c r="GK2" s="153"/>
      <c r="GL2" s="153"/>
      <c r="GM2" s="153"/>
      <c r="GN2" s="153"/>
      <c r="GO2" s="153"/>
      <c r="GP2" s="153"/>
      <c r="GQ2" s="153"/>
      <c r="GR2" s="153"/>
      <c r="GS2" s="153"/>
      <c r="GT2" s="153"/>
      <c r="GU2" s="153"/>
      <c r="GV2" s="153"/>
      <c r="GW2" s="153"/>
      <c r="GX2" s="153"/>
      <c r="GY2" s="153"/>
      <c r="GZ2" s="153"/>
      <c r="HA2" s="153"/>
      <c r="HB2" s="153"/>
      <c r="HC2" s="153"/>
      <c r="HD2" s="153"/>
      <c r="HE2" s="153"/>
      <c r="HF2" s="153"/>
      <c r="HG2" s="153"/>
      <c r="HH2" s="153"/>
      <c r="HI2" s="153"/>
      <c r="HJ2" s="153"/>
      <c r="HK2" s="153"/>
      <c r="HL2" s="153"/>
      <c r="HM2" s="153"/>
      <c r="HN2" s="153"/>
      <c r="HO2" s="153"/>
      <c r="HP2" s="153"/>
      <c r="HQ2" s="153"/>
      <c r="HR2" s="153"/>
      <c r="HS2" s="153"/>
      <c r="HT2" s="153"/>
      <c r="HU2" s="153"/>
      <c r="HV2" s="153"/>
      <c r="HW2" s="153"/>
      <c r="HX2" s="153"/>
      <c r="HY2" s="153"/>
      <c r="HZ2" s="153"/>
      <c r="IA2" s="153"/>
      <c r="IB2" s="153"/>
      <c r="IC2" s="153"/>
      <c r="ID2" s="153"/>
      <c r="IE2" s="153"/>
      <c r="IF2" s="153"/>
      <c r="IG2" s="153"/>
      <c r="IH2" s="153"/>
      <c r="II2" s="153"/>
      <c r="IJ2" s="153"/>
      <c r="IK2" s="153"/>
      <c r="IL2" s="153"/>
      <c r="IM2" s="153"/>
      <c r="IN2" s="153"/>
      <c r="IO2" s="153"/>
      <c r="IP2" s="153"/>
      <c r="IQ2" s="153"/>
      <c r="IR2" s="153"/>
      <c r="IS2" s="153"/>
      <c r="IT2" s="153"/>
      <c r="IU2" s="153"/>
      <c r="IV2" s="153"/>
      <c r="IW2" s="153"/>
      <c r="IX2" s="153"/>
      <c r="IY2" s="153"/>
      <c r="IZ2" s="153"/>
      <c r="JA2" s="153"/>
      <c r="JB2" s="153"/>
      <c r="JC2" s="153"/>
      <c r="JD2" s="153"/>
      <c r="JE2" s="153"/>
      <c r="JF2" s="153"/>
      <c r="JG2" s="153"/>
      <c r="JH2" s="153"/>
      <c r="JI2" s="153"/>
      <c r="JJ2" s="153"/>
      <c r="JK2" s="153"/>
      <c r="JL2" s="153"/>
      <c r="JM2" s="153"/>
      <c r="JN2" s="153"/>
      <c r="JO2" s="153"/>
      <c r="JP2" s="153"/>
      <c r="JQ2" s="153"/>
      <c r="JR2" s="153"/>
      <c r="JS2" s="153"/>
      <c r="JT2" s="153"/>
      <c r="JU2" s="153"/>
      <c r="JV2" s="153"/>
      <c r="JW2" s="153"/>
      <c r="JX2" s="153"/>
      <c r="JY2" s="153"/>
      <c r="JZ2" s="153"/>
      <c r="KA2" s="153"/>
      <c r="KB2" s="153"/>
      <c r="KC2" s="153"/>
      <c r="KD2" s="153"/>
      <c r="KE2" s="153"/>
      <c r="KF2" s="153"/>
      <c r="KG2" s="153"/>
      <c r="KH2" s="153"/>
      <c r="KI2" s="153"/>
      <c r="KJ2" s="153"/>
      <c r="KK2" s="153"/>
      <c r="KL2" s="153"/>
      <c r="KM2" s="153"/>
      <c r="KN2" s="153"/>
      <c r="KO2" s="153"/>
      <c r="KP2" s="153"/>
      <c r="KQ2" s="153"/>
      <c r="KR2" s="153"/>
      <c r="KS2" s="153"/>
      <c r="KT2" s="153"/>
      <c r="KU2" s="153"/>
      <c r="KV2" s="153"/>
      <c r="KW2" s="153"/>
      <c r="KX2" s="153"/>
      <c r="KY2" s="153"/>
      <c r="KZ2" s="153"/>
      <c r="LA2" s="153"/>
      <c r="LB2" s="153"/>
      <c r="LC2" s="153"/>
      <c r="LD2" s="153"/>
      <c r="LE2" s="153"/>
      <c r="LF2" s="153"/>
      <c r="LG2" s="153"/>
      <c r="LH2" s="153"/>
      <c r="LI2" s="153"/>
      <c r="LJ2" s="153"/>
      <c r="LK2" s="153"/>
      <c r="LL2" s="153"/>
      <c r="LM2" s="153"/>
      <c r="LN2" s="153"/>
      <c r="LO2" s="153"/>
      <c r="LP2" s="153"/>
      <c r="LQ2" s="153"/>
      <c r="LR2" s="153"/>
      <c r="LS2" s="153"/>
      <c r="LT2" s="153"/>
      <c r="LU2" s="153"/>
      <c r="LV2" s="153"/>
      <c r="LW2" s="153"/>
      <c r="LX2" s="153"/>
      <c r="LY2" s="153"/>
      <c r="LZ2" s="153"/>
      <c r="MA2" s="153"/>
      <c r="MB2" s="153"/>
      <c r="MC2" s="153"/>
      <c r="MD2" s="153"/>
      <c r="ME2" s="153"/>
      <c r="MF2" s="153"/>
      <c r="MG2" s="153"/>
      <c r="MH2" s="153"/>
      <c r="MI2" s="153"/>
      <c r="MJ2" s="153"/>
      <c r="MK2" s="153"/>
      <c r="ML2" s="153"/>
      <c r="MM2" s="153"/>
      <c r="MN2" s="153"/>
      <c r="MO2" s="153"/>
      <c r="MP2" s="153"/>
      <c r="MQ2" s="153"/>
      <c r="MR2" s="153"/>
      <c r="MS2" s="153"/>
      <c r="MT2" s="153"/>
      <c r="MU2" s="153"/>
      <c r="MV2" s="153"/>
      <c r="MW2" s="153"/>
      <c r="MX2" s="153"/>
      <c r="MY2" s="153"/>
      <c r="MZ2" s="153"/>
      <c r="NA2" s="153"/>
      <c r="NB2" s="153"/>
      <c r="NC2" s="153"/>
      <c r="ND2" s="153"/>
      <c r="NE2" s="153"/>
      <c r="NF2" s="153"/>
      <c r="NG2" s="153"/>
      <c r="NH2" s="153"/>
      <c r="NI2" s="153"/>
      <c r="NJ2" s="153"/>
      <c r="NK2" s="153"/>
      <c r="NL2" s="153"/>
      <c r="NM2" s="153"/>
      <c r="NN2" s="153"/>
      <c r="NO2" s="153"/>
      <c r="NP2" s="153"/>
      <c r="NQ2" s="153"/>
      <c r="NR2" s="153"/>
      <c r="NS2" s="153"/>
      <c r="NT2" s="153"/>
      <c r="NU2" s="153"/>
      <c r="NV2" s="153"/>
      <c r="NW2" s="153"/>
      <c r="NX2" s="153"/>
      <c r="NY2" s="153"/>
      <c r="NZ2" s="153"/>
      <c r="OA2" s="153"/>
      <c r="OB2" s="153"/>
      <c r="OC2" s="153"/>
      <c r="OD2" s="153"/>
      <c r="OE2" s="153"/>
      <c r="OF2" s="153"/>
      <c r="OG2" s="153"/>
      <c r="OH2" s="153"/>
      <c r="OI2" s="153"/>
      <c r="OJ2" s="153"/>
      <c r="OK2" s="153"/>
      <c r="OL2" s="153"/>
      <c r="OM2" s="153"/>
      <c r="ON2" s="153"/>
      <c r="OO2" s="153"/>
      <c r="OP2" s="153"/>
      <c r="OQ2" s="153"/>
      <c r="OR2" s="153"/>
      <c r="OS2" s="153"/>
      <c r="OT2" s="153"/>
      <c r="OU2" s="153"/>
      <c r="OV2" s="153"/>
      <c r="OW2" s="153"/>
      <c r="OX2" s="153"/>
      <c r="OY2" s="153"/>
      <c r="OZ2" s="153"/>
      <c r="PA2" s="153"/>
      <c r="PB2" s="153"/>
      <c r="PC2" s="153"/>
      <c r="PD2" s="153"/>
      <c r="PE2" s="153"/>
      <c r="PF2" s="153"/>
      <c r="PG2" s="153"/>
      <c r="PH2" s="153"/>
      <c r="PI2" s="153"/>
      <c r="PJ2" s="153"/>
      <c r="PK2" s="153"/>
      <c r="PL2" s="153"/>
      <c r="PM2" s="153"/>
      <c r="PN2" s="153"/>
      <c r="PO2" s="153"/>
      <c r="PP2" s="153"/>
      <c r="PQ2" s="153"/>
      <c r="PR2" s="153"/>
      <c r="PS2" s="153"/>
      <c r="PT2" s="153"/>
      <c r="PU2" s="153"/>
      <c r="PV2" s="153"/>
      <c r="PW2" s="153"/>
      <c r="PX2" s="153"/>
      <c r="PY2" s="153"/>
      <c r="PZ2" s="153"/>
      <c r="QA2" s="153"/>
      <c r="QB2" s="153"/>
      <c r="QC2" s="153"/>
      <c r="QD2" s="153"/>
      <c r="QE2" s="153"/>
      <c r="QF2" s="153"/>
      <c r="QG2" s="153"/>
      <c r="QH2" s="153"/>
      <c r="QI2" s="153"/>
      <c r="QJ2" s="153"/>
      <c r="QK2" s="153"/>
      <c r="QL2" s="153"/>
      <c r="QM2" s="153"/>
      <c r="QN2" s="153"/>
      <c r="QO2" s="153"/>
      <c r="QP2" s="153"/>
      <c r="QQ2" s="153"/>
      <c r="QR2" s="153"/>
      <c r="QS2" s="153"/>
      <c r="QT2" s="153"/>
      <c r="QU2" s="153"/>
      <c r="QV2" s="153"/>
      <c r="QW2" s="153"/>
      <c r="QX2" s="153"/>
      <c r="QY2" s="153"/>
      <c r="QZ2" s="153"/>
      <c r="RA2" s="153"/>
      <c r="RB2" s="153"/>
      <c r="RC2" s="153"/>
      <c r="RD2" s="153"/>
      <c r="RE2" s="153"/>
      <c r="RF2" s="153"/>
      <c r="RG2" s="153"/>
      <c r="RH2" s="153"/>
      <c r="RI2" s="153"/>
      <c r="RJ2" s="153"/>
      <c r="RK2" s="153"/>
      <c r="RL2" s="153"/>
      <c r="RM2" s="153"/>
      <c r="RN2" s="153"/>
      <c r="RO2" s="153"/>
      <c r="RP2" s="153"/>
      <c r="RQ2" s="153"/>
      <c r="RR2" s="153"/>
      <c r="RS2" s="153"/>
      <c r="RT2" s="153"/>
      <c r="RU2" s="153"/>
      <c r="RV2" s="153"/>
      <c r="RW2" s="153"/>
      <c r="RX2" s="153"/>
      <c r="RY2" s="153"/>
      <c r="RZ2" s="153"/>
      <c r="SA2" s="153"/>
      <c r="SB2" s="153"/>
      <c r="SC2" s="153"/>
      <c r="SD2" s="153"/>
      <c r="SE2" s="153"/>
      <c r="SF2" s="153"/>
      <c r="SG2" s="153"/>
      <c r="SH2" s="153"/>
      <c r="SI2" s="153"/>
      <c r="SJ2" s="153"/>
      <c r="SK2" s="153"/>
      <c r="SL2" s="153"/>
      <c r="SM2" s="153"/>
      <c r="SN2" s="153"/>
      <c r="SO2" s="153"/>
      <c r="SP2" s="153"/>
      <c r="SQ2" s="153"/>
      <c r="SR2" s="153"/>
      <c r="SS2" s="153"/>
      <c r="ST2" s="153"/>
      <c r="SU2" s="153"/>
      <c r="SV2" s="153"/>
      <c r="SW2" s="153"/>
      <c r="SX2" s="153"/>
      <c r="SY2" s="153"/>
      <c r="SZ2" s="153"/>
      <c r="TA2" s="153"/>
      <c r="TB2" s="153"/>
      <c r="TC2" s="153"/>
      <c r="TD2" s="153"/>
      <c r="TE2" s="153"/>
      <c r="TF2" s="153"/>
      <c r="TG2" s="153"/>
      <c r="TH2" s="153"/>
      <c r="TI2" s="153"/>
      <c r="TJ2" s="153"/>
      <c r="TK2" s="153"/>
      <c r="TL2" s="153"/>
      <c r="TM2" s="153"/>
      <c r="TN2" s="153"/>
      <c r="TO2" s="153"/>
      <c r="TP2" s="153"/>
      <c r="TQ2" s="153"/>
      <c r="TR2" s="153"/>
      <c r="TS2" s="153"/>
      <c r="TT2" s="153"/>
      <c r="TU2" s="153"/>
      <c r="TV2" s="153"/>
      <c r="TW2" s="153"/>
      <c r="TX2" s="153"/>
      <c r="TY2" s="153"/>
      <c r="TZ2" s="153"/>
      <c r="UA2" s="153"/>
      <c r="UB2" s="153"/>
      <c r="UC2" s="153"/>
      <c r="UD2" s="153"/>
      <c r="UE2" s="153"/>
      <c r="UF2" s="153"/>
      <c r="UG2" s="153"/>
      <c r="UH2" s="153"/>
      <c r="UI2" s="153"/>
      <c r="UJ2" s="153"/>
      <c r="UK2" s="153"/>
      <c r="UL2" s="153"/>
      <c r="UM2" s="153"/>
      <c r="UN2" s="153"/>
      <c r="UO2" s="153"/>
      <c r="UP2" s="153"/>
      <c r="UQ2" s="153"/>
      <c r="UR2" s="153"/>
      <c r="US2" s="153"/>
      <c r="UT2" s="153"/>
      <c r="UU2" s="153"/>
      <c r="UV2" s="153"/>
      <c r="UW2" s="153"/>
      <c r="UX2" s="153"/>
      <c r="UY2" s="153"/>
      <c r="UZ2" s="153"/>
      <c r="VA2" s="153"/>
      <c r="VB2" s="153"/>
      <c r="VC2" s="153"/>
      <c r="VD2" s="153"/>
      <c r="VE2" s="153"/>
      <c r="VF2" s="153"/>
      <c r="VG2" s="153"/>
      <c r="VH2" s="153"/>
      <c r="VI2" s="153"/>
      <c r="VJ2" s="153"/>
      <c r="VK2" s="153"/>
      <c r="VL2" s="153"/>
      <c r="VM2" s="153"/>
      <c r="VN2" s="153"/>
      <c r="VO2" s="153"/>
      <c r="VP2" s="153"/>
      <c r="VQ2" s="153"/>
      <c r="VR2" s="153"/>
      <c r="VS2" s="153"/>
      <c r="VT2" s="153"/>
      <c r="VU2" s="153"/>
      <c r="VV2" s="153"/>
      <c r="VW2" s="153"/>
      <c r="VX2" s="153"/>
      <c r="VY2" s="153"/>
      <c r="VZ2" s="153"/>
      <c r="WA2" s="153"/>
      <c r="WB2" s="153"/>
      <c r="WC2" s="153"/>
      <c r="WD2" s="153"/>
      <c r="WE2" s="153"/>
      <c r="WF2" s="153"/>
      <c r="WG2" s="153"/>
      <c r="WH2" s="153"/>
      <c r="WI2" s="153"/>
      <c r="WJ2" s="153"/>
      <c r="WK2" s="153"/>
      <c r="WL2" s="153"/>
      <c r="WM2" s="153"/>
      <c r="WN2" s="153"/>
      <c r="WO2" s="153"/>
      <c r="WP2" s="153"/>
      <c r="WQ2" s="153"/>
      <c r="WR2" s="153"/>
      <c r="WS2" s="153"/>
      <c r="WT2" s="153"/>
      <c r="WU2" s="153"/>
      <c r="WV2" s="153"/>
      <c r="WW2" s="153"/>
      <c r="WX2" s="153"/>
      <c r="WY2" s="153"/>
      <c r="WZ2" s="153"/>
      <c r="XA2" s="153"/>
      <c r="XB2" s="153"/>
      <c r="XC2" s="153"/>
      <c r="XD2" s="153"/>
      <c r="XE2" s="153"/>
      <c r="XF2" s="153"/>
      <c r="XG2" s="153"/>
      <c r="XH2" s="153"/>
      <c r="XI2" s="153"/>
      <c r="XJ2" s="153"/>
      <c r="XK2" s="153"/>
      <c r="XL2" s="153"/>
      <c r="XM2" s="153"/>
      <c r="XN2" s="153"/>
      <c r="XO2" s="153"/>
      <c r="XP2" s="153"/>
      <c r="XQ2" s="153"/>
      <c r="XR2" s="153"/>
      <c r="XS2" s="153"/>
      <c r="XT2" s="153"/>
      <c r="XU2" s="153"/>
      <c r="XV2" s="153"/>
      <c r="XW2" s="153"/>
      <c r="XX2" s="153"/>
      <c r="XY2" s="153"/>
      <c r="XZ2" s="153"/>
      <c r="YA2" s="153"/>
      <c r="YB2" s="153"/>
      <c r="YC2" s="153"/>
      <c r="YD2" s="153"/>
      <c r="YE2" s="153"/>
      <c r="YF2" s="153"/>
      <c r="YG2" s="153"/>
      <c r="YH2" s="153"/>
      <c r="YI2" s="153"/>
      <c r="YJ2" s="153"/>
      <c r="YK2" s="153"/>
      <c r="YL2" s="153"/>
      <c r="YM2" s="153"/>
      <c r="YN2" s="153"/>
      <c r="YO2" s="153"/>
      <c r="YP2" s="153"/>
      <c r="YQ2" s="153"/>
      <c r="YR2" s="153"/>
      <c r="YS2" s="153"/>
      <c r="YT2" s="153"/>
      <c r="YU2" s="153"/>
      <c r="YV2" s="153"/>
      <c r="YW2" s="153"/>
      <c r="YX2" s="153"/>
      <c r="YY2" s="153"/>
      <c r="YZ2" s="153"/>
      <c r="ZA2" s="153"/>
      <c r="ZB2" s="153"/>
      <c r="ZC2" s="153"/>
      <c r="ZD2" s="153"/>
      <c r="ZE2" s="153"/>
      <c r="ZF2" s="153"/>
      <c r="ZG2" s="153"/>
      <c r="ZH2" s="153"/>
      <c r="ZI2" s="153"/>
      <c r="ZJ2" s="153"/>
      <c r="ZK2" s="153"/>
      <c r="ZL2" s="153"/>
      <c r="ZM2" s="153"/>
      <c r="ZN2" s="153"/>
      <c r="ZO2" s="153"/>
      <c r="ZP2" s="153"/>
      <c r="ZQ2" s="153"/>
      <c r="ZR2" s="153"/>
      <c r="ZS2" s="153"/>
      <c r="ZT2" s="153"/>
      <c r="ZU2" s="153"/>
      <c r="ZV2" s="153"/>
      <c r="ZW2" s="153"/>
      <c r="ZX2" s="153"/>
      <c r="ZY2" s="153"/>
      <c r="ZZ2" s="153"/>
      <c r="AAA2" s="153"/>
      <c r="AAB2" s="153"/>
      <c r="AAC2" s="153"/>
      <c r="AAD2" s="153"/>
      <c r="AAE2" s="153"/>
      <c r="AAF2" s="153"/>
      <c r="AAG2" s="153"/>
      <c r="AAH2" s="153"/>
      <c r="AAI2" s="153"/>
      <c r="AAJ2" s="153"/>
      <c r="AAK2" s="153"/>
      <c r="AAL2" s="153"/>
      <c r="AAM2" s="153"/>
      <c r="AAN2" s="153"/>
      <c r="AAO2" s="153"/>
      <c r="AAP2" s="153"/>
      <c r="AAQ2" s="153"/>
      <c r="AAR2" s="153"/>
      <c r="AAS2" s="153"/>
      <c r="AAT2" s="153"/>
      <c r="AAU2" s="153"/>
      <c r="AAV2" s="153"/>
      <c r="AAW2" s="153"/>
      <c r="AAX2" s="153"/>
      <c r="AAY2" s="153"/>
      <c r="AAZ2" s="153"/>
      <c r="ABA2" s="153"/>
      <c r="ABB2" s="153"/>
      <c r="ABC2" s="153"/>
      <c r="ABD2" s="153"/>
      <c r="ABE2" s="153"/>
      <c r="ABF2" s="153"/>
      <c r="ABG2" s="153"/>
      <c r="ABH2" s="153"/>
      <c r="ABI2" s="153"/>
      <c r="ABJ2" s="153"/>
      <c r="ABK2" s="153"/>
      <c r="ABL2" s="153"/>
      <c r="ABM2" s="153"/>
      <c r="ABN2" s="153"/>
      <c r="ABO2" s="153"/>
      <c r="ABP2" s="153"/>
      <c r="ABQ2" s="153"/>
      <c r="ABR2" s="153"/>
      <c r="ABS2" s="153"/>
      <c r="ABT2" s="153"/>
      <c r="ABU2" s="153"/>
      <c r="ABV2" s="153"/>
      <c r="ABW2" s="153"/>
      <c r="ABX2" s="153"/>
      <c r="ABY2" s="153"/>
      <c r="ABZ2" s="153"/>
      <c r="ACA2" s="153"/>
      <c r="ACB2" s="153"/>
      <c r="ACC2" s="153"/>
      <c r="ACD2" s="153"/>
      <c r="ACE2" s="153"/>
      <c r="ACF2" s="153"/>
      <c r="ACG2" s="153"/>
      <c r="ACH2" s="153"/>
      <c r="ACI2" s="153"/>
      <c r="ACJ2" s="153"/>
      <c r="ACK2" s="153"/>
      <c r="ACL2" s="153"/>
      <c r="ACM2" s="153"/>
      <c r="ACN2" s="153"/>
      <c r="ACO2" s="153"/>
      <c r="ACP2" s="153"/>
      <c r="ACQ2" s="153"/>
      <c r="ACR2" s="153"/>
      <c r="ACS2" s="153"/>
      <c r="ACT2" s="153"/>
      <c r="ACU2" s="153"/>
      <c r="ACV2" s="153"/>
      <c r="ACW2" s="153"/>
      <c r="ACX2" s="153"/>
      <c r="ACY2" s="153"/>
      <c r="ACZ2" s="153"/>
      <c r="ADA2" s="153"/>
      <c r="ADB2" s="153"/>
      <c r="ADC2" s="153"/>
      <c r="ADD2" s="153"/>
      <c r="ADE2" s="153"/>
      <c r="ADF2" s="153"/>
      <c r="ADG2" s="153"/>
      <c r="ADH2" s="153"/>
      <c r="ADI2" s="153"/>
      <c r="ADJ2" s="153"/>
      <c r="ADK2" s="153"/>
      <c r="ADL2" s="153"/>
      <c r="ADM2" s="153"/>
      <c r="ADN2" s="153"/>
      <c r="ADO2" s="153"/>
      <c r="ADP2" s="153"/>
      <c r="ADQ2" s="153"/>
      <c r="ADR2" s="153"/>
      <c r="ADS2" s="153"/>
      <c r="ADT2" s="153"/>
      <c r="ADU2" s="153"/>
      <c r="ADV2" s="153"/>
      <c r="ADW2" s="153"/>
      <c r="ADX2" s="153"/>
      <c r="ADY2" s="153"/>
      <c r="ADZ2" s="153"/>
      <c r="AEA2" s="153"/>
      <c r="AEB2" s="153"/>
      <c r="AEC2" s="153"/>
      <c r="AED2" s="153"/>
      <c r="AEE2" s="153"/>
      <c r="AEF2" s="153"/>
      <c r="AEG2" s="153"/>
      <c r="AEH2" s="153"/>
      <c r="AEI2" s="153"/>
      <c r="AEJ2" s="153"/>
      <c r="AEK2" s="153"/>
      <c r="AEL2" s="153"/>
      <c r="AEM2" s="153"/>
      <c r="AEN2" s="153"/>
      <c r="AEO2" s="153"/>
      <c r="AEP2" s="153"/>
      <c r="AEQ2" s="153"/>
      <c r="AER2" s="153"/>
      <c r="AES2" s="153"/>
      <c r="AET2" s="153"/>
      <c r="AEU2" s="153"/>
      <c r="AEV2" s="153"/>
      <c r="AEW2" s="153"/>
      <c r="AEX2" s="153"/>
      <c r="AEY2" s="153"/>
      <c r="AEZ2" s="153"/>
      <c r="AFA2" s="153"/>
      <c r="AFB2" s="153"/>
      <c r="AFC2" s="153"/>
      <c r="AFD2" s="153"/>
      <c r="AFE2" s="153"/>
      <c r="AFF2" s="153"/>
      <c r="AFG2" s="153"/>
      <c r="AFH2" s="153"/>
      <c r="AFI2" s="153"/>
      <c r="AFJ2" s="153"/>
      <c r="AFK2" s="153"/>
      <c r="AFL2" s="153"/>
      <c r="AFM2" s="153"/>
      <c r="AFN2" s="153"/>
      <c r="AFO2" s="153"/>
      <c r="AFP2" s="153"/>
      <c r="AFQ2" s="153"/>
      <c r="AFR2" s="153"/>
      <c r="AFS2" s="153"/>
      <c r="AFT2" s="153"/>
      <c r="AFU2" s="153"/>
      <c r="AFV2" s="153"/>
      <c r="AFW2" s="153"/>
      <c r="AFX2" s="153"/>
      <c r="AFY2" s="153"/>
      <c r="AFZ2" s="153"/>
      <c r="AGA2" s="153"/>
      <c r="AGB2" s="153"/>
      <c r="AGC2" s="153"/>
      <c r="AGD2" s="153"/>
      <c r="AGE2" s="153"/>
      <c r="AGF2" s="153"/>
      <c r="AGG2" s="153"/>
      <c r="AGH2" s="153"/>
      <c r="AGI2" s="153"/>
      <c r="AGJ2" s="153"/>
      <c r="AGK2" s="153"/>
      <c r="AGL2" s="153"/>
      <c r="AGM2" s="153"/>
      <c r="AGN2" s="153"/>
      <c r="AGO2" s="153"/>
      <c r="AGP2" s="153"/>
      <c r="AGQ2" s="153"/>
      <c r="AGR2" s="153"/>
      <c r="AGS2" s="153"/>
      <c r="AGT2" s="153"/>
      <c r="AGU2" s="153"/>
      <c r="AGV2" s="153"/>
      <c r="AGW2" s="153"/>
      <c r="AGX2" s="153"/>
      <c r="AGY2" s="153"/>
      <c r="AGZ2" s="153"/>
      <c r="AHA2" s="153"/>
      <c r="AHB2" s="153"/>
      <c r="AHC2" s="153"/>
      <c r="AHD2" s="153"/>
      <c r="AHE2" s="153"/>
      <c r="AHF2" s="153"/>
      <c r="AHG2" s="153"/>
      <c r="AHH2" s="153"/>
      <c r="AHI2" s="153"/>
      <c r="AHJ2" s="153"/>
      <c r="AHK2" s="153"/>
      <c r="AHL2" s="153"/>
      <c r="AHM2" s="153"/>
      <c r="AHN2" s="153"/>
      <c r="AHO2" s="153"/>
      <c r="AHP2" s="153"/>
      <c r="AHQ2" s="153"/>
      <c r="AHR2" s="153"/>
      <c r="AHS2" s="153"/>
      <c r="AHT2" s="153"/>
      <c r="AHU2" s="153"/>
      <c r="AHV2" s="153"/>
      <c r="AHW2" s="153"/>
      <c r="AHX2" s="153"/>
      <c r="AHY2" s="153"/>
      <c r="AHZ2" s="153"/>
      <c r="AIA2" s="153"/>
      <c r="AIB2" s="153"/>
      <c r="AIC2" s="153"/>
      <c r="AID2" s="153"/>
      <c r="AIE2" s="153"/>
      <c r="AIF2" s="153"/>
      <c r="AIG2" s="153"/>
      <c r="AIH2" s="153"/>
      <c r="AII2" s="153"/>
      <c r="AIJ2" s="153"/>
      <c r="AIK2" s="153"/>
      <c r="AIL2" s="153"/>
      <c r="AIM2" s="153"/>
      <c r="AIN2" s="153"/>
      <c r="AIO2" s="153"/>
      <c r="AIP2" s="153"/>
      <c r="AIQ2" s="153"/>
      <c r="AIR2" s="153"/>
      <c r="AIS2" s="153"/>
      <c r="AIT2" s="153"/>
      <c r="AIU2" s="153"/>
      <c r="AIV2" s="153"/>
      <c r="AIW2" s="153"/>
      <c r="AIX2" s="153"/>
      <c r="AIY2" s="153"/>
      <c r="AIZ2" s="153"/>
      <c r="AJA2" s="153"/>
      <c r="AJB2" s="153"/>
      <c r="AJC2" s="153"/>
      <c r="AJD2" s="153"/>
      <c r="AJE2" s="153"/>
      <c r="AJF2" s="153"/>
      <c r="AJG2" s="153"/>
      <c r="AJH2" s="153"/>
      <c r="AJI2" s="153"/>
      <c r="AJJ2" s="153"/>
      <c r="AJK2" s="153"/>
      <c r="AJL2" s="153"/>
      <c r="AJM2" s="153"/>
      <c r="AJN2" s="153"/>
      <c r="AJO2" s="153"/>
      <c r="AJP2" s="153"/>
      <c r="AJQ2" s="153"/>
      <c r="AJR2" s="153"/>
      <c r="AJS2" s="153"/>
      <c r="AJT2" s="153"/>
      <c r="AJU2" s="153"/>
      <c r="AJV2" s="153"/>
      <c r="AJW2" s="153"/>
      <c r="AJX2" s="153"/>
      <c r="AJY2" s="153"/>
      <c r="AJZ2" s="153"/>
      <c r="AKA2" s="153"/>
      <c r="AKB2" s="153"/>
      <c r="AKC2" s="153"/>
      <c r="AKD2" s="153"/>
      <c r="AKE2" s="153"/>
      <c r="AKF2" s="153"/>
      <c r="AKG2" s="153"/>
      <c r="AKH2" s="153"/>
      <c r="AKI2" s="153"/>
      <c r="AKJ2" s="153"/>
      <c r="AKK2" s="153"/>
      <c r="AKL2" s="153"/>
      <c r="AKM2" s="153"/>
      <c r="AKN2" s="153"/>
      <c r="AKO2" s="153"/>
      <c r="AKP2" s="153"/>
      <c r="AKQ2" s="153"/>
      <c r="AKR2" s="153"/>
      <c r="AKS2" s="153"/>
      <c r="AKT2" s="153"/>
      <c r="AKU2" s="153"/>
      <c r="AKV2" s="153"/>
      <c r="AKW2" s="153"/>
      <c r="AKX2" s="153"/>
      <c r="AKY2" s="153"/>
      <c r="AKZ2" s="153"/>
      <c r="ALA2" s="153"/>
      <c r="ALB2" s="153"/>
      <c r="ALC2" s="153"/>
      <c r="ALD2" s="153"/>
      <c r="ALE2" s="153"/>
      <c r="ALF2" s="153"/>
      <c r="ALG2" s="153"/>
      <c r="ALH2" s="153"/>
      <c r="ALI2" s="153"/>
      <c r="ALJ2" s="153"/>
      <c r="ALK2" s="153"/>
      <c r="ALL2" s="153"/>
      <c r="ALM2" s="153"/>
      <c r="ALN2" s="153"/>
      <c r="ALO2" s="153"/>
      <c r="ALP2" s="153"/>
      <c r="ALQ2" s="153"/>
      <c r="ALR2" s="153"/>
      <c r="ALS2" s="153"/>
      <c r="ALT2" s="153"/>
      <c r="ALU2" s="153"/>
      <c r="ALV2" s="153"/>
      <c r="ALW2" s="153"/>
      <c r="ALX2" s="153"/>
      <c r="ALY2" s="153"/>
      <c r="ALZ2" s="153"/>
      <c r="AMA2" s="153"/>
      <c r="AMB2" s="153"/>
      <c r="AMC2" s="153"/>
      <c r="AMD2" s="153"/>
      <c r="AME2" s="153"/>
      <c r="AMF2" s="153"/>
      <c r="AMG2" s="153"/>
      <c r="AMH2" s="153"/>
      <c r="AMI2" s="153"/>
      <c r="AMJ2" s="153"/>
      <c r="AMK2" s="153"/>
    </row>
    <row r="3" spans="1:1025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025" x14ac:dyDescent="0.3">
      <c r="A4" s="254" t="s">
        <v>73</v>
      </c>
      <c r="B4" s="254"/>
      <c r="C4" s="254"/>
      <c r="D4" s="155">
        <v>77</v>
      </c>
      <c r="E4" s="155">
        <v>79</v>
      </c>
      <c r="F4" s="155">
        <v>335</v>
      </c>
      <c r="G4" s="156">
        <v>2350</v>
      </c>
      <c r="H4" s="3"/>
      <c r="I4" s="3"/>
      <c r="J4" s="3"/>
      <c r="K4" s="3"/>
      <c r="L4" s="3"/>
      <c r="M4" s="3"/>
      <c r="N4" s="3"/>
      <c r="O4" s="3"/>
      <c r="P4" s="3"/>
      <c r="Q4" s="3"/>
    </row>
    <row r="5" spans="1:1025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025" x14ac:dyDescent="0.3">
      <c r="A6" s="253" t="s">
        <v>48</v>
      </c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3"/>
    </row>
    <row r="7" spans="1:1025" ht="13.9" customHeight="1" x14ac:dyDescent="0.3">
      <c r="A7" s="246" t="s">
        <v>78</v>
      </c>
      <c r="B7" s="246"/>
      <c r="C7" s="246"/>
      <c r="D7" s="250" t="s">
        <v>33</v>
      </c>
      <c r="E7" s="250"/>
      <c r="F7" s="250"/>
      <c r="G7" s="246" t="s">
        <v>79</v>
      </c>
      <c r="H7" s="3"/>
      <c r="I7" s="252" t="s">
        <v>80</v>
      </c>
      <c r="J7" s="252"/>
      <c r="K7" s="252"/>
      <c r="L7" s="252"/>
      <c r="M7" s="3"/>
      <c r="N7" s="252" t="s">
        <v>81</v>
      </c>
      <c r="O7" s="252"/>
      <c r="P7" s="252"/>
      <c r="Q7" s="3"/>
    </row>
    <row r="8" spans="1:1025" x14ac:dyDescent="0.3">
      <c r="A8" s="247"/>
      <c r="B8" s="248"/>
      <c r="C8" s="249"/>
      <c r="D8" s="179" t="s">
        <v>37</v>
      </c>
      <c r="E8" s="179" t="s">
        <v>38</v>
      </c>
      <c r="F8" s="179" t="s">
        <v>39</v>
      </c>
      <c r="G8" s="251"/>
      <c r="H8" s="3"/>
      <c r="I8" s="178" t="s">
        <v>37</v>
      </c>
      <c r="J8" s="178" t="s">
        <v>38</v>
      </c>
      <c r="K8" s="178" t="s">
        <v>39</v>
      </c>
      <c r="L8" s="178" t="s">
        <v>82</v>
      </c>
      <c r="M8" s="3"/>
      <c r="N8" s="178" t="s">
        <v>37</v>
      </c>
      <c r="O8" s="178" t="s">
        <v>38</v>
      </c>
      <c r="P8" s="178" t="s">
        <v>39</v>
      </c>
      <c r="Q8" s="3"/>
    </row>
    <row r="9" spans="1:1025" x14ac:dyDescent="0.3">
      <c r="A9" s="252" t="s">
        <v>1</v>
      </c>
      <c r="B9" s="252"/>
      <c r="C9" s="252"/>
      <c r="D9" s="157">
        <v>18.989999999999998</v>
      </c>
      <c r="E9" s="157">
        <v>26.22</v>
      </c>
      <c r="F9" s="157">
        <v>72.41</v>
      </c>
      <c r="G9" s="157">
        <v>602.94000000000005</v>
      </c>
      <c r="H9" s="3"/>
      <c r="I9" s="158">
        <v>25</v>
      </c>
      <c r="J9" s="158">
        <v>33</v>
      </c>
      <c r="K9" s="158">
        <v>22</v>
      </c>
      <c r="L9" s="158">
        <v>26</v>
      </c>
      <c r="M9" s="3"/>
      <c r="N9" s="159">
        <v>13</v>
      </c>
      <c r="O9" s="159">
        <v>39</v>
      </c>
      <c r="P9" s="159">
        <v>48</v>
      </c>
      <c r="Q9" s="3"/>
    </row>
    <row r="10" spans="1:1025" x14ac:dyDescent="0.3">
      <c r="A10" s="252" t="s">
        <v>2</v>
      </c>
      <c r="B10" s="252"/>
      <c r="C10" s="252"/>
      <c r="D10" s="157">
        <v>31.74</v>
      </c>
      <c r="E10" s="160">
        <v>17.8</v>
      </c>
      <c r="F10" s="157">
        <v>62.61</v>
      </c>
      <c r="G10" s="157">
        <v>543.21</v>
      </c>
      <c r="H10" s="3"/>
      <c r="I10" s="158">
        <v>41</v>
      </c>
      <c r="J10" s="158">
        <v>23</v>
      </c>
      <c r="K10" s="158">
        <v>19</v>
      </c>
      <c r="L10" s="158">
        <v>23</v>
      </c>
      <c r="M10" s="3"/>
      <c r="N10" s="159">
        <v>23</v>
      </c>
      <c r="O10" s="159">
        <v>29</v>
      </c>
      <c r="P10" s="159">
        <v>46</v>
      </c>
      <c r="Q10" s="3"/>
    </row>
    <row r="11" spans="1:1025" x14ac:dyDescent="0.3">
      <c r="A11" s="252" t="s">
        <v>3</v>
      </c>
      <c r="B11" s="252"/>
      <c r="C11" s="252"/>
      <c r="D11" s="157">
        <v>19.54</v>
      </c>
      <c r="E11" s="157">
        <v>19.420000000000002</v>
      </c>
      <c r="F11" s="157">
        <v>67.25</v>
      </c>
      <c r="G11" s="157">
        <v>525.29</v>
      </c>
      <c r="H11" s="3"/>
      <c r="I11" s="158">
        <v>25</v>
      </c>
      <c r="J11" s="158">
        <v>25</v>
      </c>
      <c r="K11" s="158">
        <v>20</v>
      </c>
      <c r="L11" s="158">
        <v>22</v>
      </c>
      <c r="M11" s="3"/>
      <c r="N11" s="159">
        <v>15</v>
      </c>
      <c r="O11" s="159">
        <v>33</v>
      </c>
      <c r="P11" s="159">
        <v>51</v>
      </c>
      <c r="Q11" s="3"/>
    </row>
    <row r="12" spans="1:1025" x14ac:dyDescent="0.3">
      <c r="A12" s="252" t="s">
        <v>4</v>
      </c>
      <c r="B12" s="252"/>
      <c r="C12" s="252"/>
      <c r="D12" s="160">
        <v>17.100000000000001</v>
      </c>
      <c r="E12" s="157">
        <v>24.04</v>
      </c>
      <c r="F12" s="157">
        <v>68.03</v>
      </c>
      <c r="G12" s="157">
        <v>560.04</v>
      </c>
      <c r="H12" s="3"/>
      <c r="I12" s="158">
        <v>22</v>
      </c>
      <c r="J12" s="158">
        <v>30</v>
      </c>
      <c r="K12" s="158">
        <v>20</v>
      </c>
      <c r="L12" s="158">
        <v>24</v>
      </c>
      <c r="M12" s="3"/>
      <c r="N12" s="159">
        <v>12</v>
      </c>
      <c r="O12" s="159">
        <v>39</v>
      </c>
      <c r="P12" s="159">
        <v>49</v>
      </c>
      <c r="Q12" s="3"/>
    </row>
    <row r="13" spans="1:1025" x14ac:dyDescent="0.3">
      <c r="A13" s="252" t="s">
        <v>5</v>
      </c>
      <c r="B13" s="252"/>
      <c r="C13" s="252"/>
      <c r="D13" s="157">
        <v>24.49</v>
      </c>
      <c r="E13" s="157">
        <v>27.44</v>
      </c>
      <c r="F13" s="157">
        <v>60.11</v>
      </c>
      <c r="G13" s="157">
        <v>585.75</v>
      </c>
      <c r="H13" s="3"/>
      <c r="I13" s="158">
        <v>32</v>
      </c>
      <c r="J13" s="158">
        <v>35</v>
      </c>
      <c r="K13" s="158">
        <v>18</v>
      </c>
      <c r="L13" s="158">
        <v>25</v>
      </c>
      <c r="M13" s="3"/>
      <c r="N13" s="159">
        <v>17</v>
      </c>
      <c r="O13" s="159">
        <v>42</v>
      </c>
      <c r="P13" s="159">
        <v>41</v>
      </c>
      <c r="Q13" s="3"/>
    </row>
    <row r="14" spans="1:1025" x14ac:dyDescent="0.3">
      <c r="A14" s="252" t="s">
        <v>6</v>
      </c>
      <c r="B14" s="252"/>
      <c r="C14" s="252"/>
      <c r="D14" s="157">
        <v>19.739999999999998</v>
      </c>
      <c r="E14" s="157">
        <v>25.22</v>
      </c>
      <c r="F14" s="157">
        <v>73.39</v>
      </c>
      <c r="G14" s="157">
        <v>600.74</v>
      </c>
      <c r="H14" s="3"/>
      <c r="I14" s="158">
        <v>26</v>
      </c>
      <c r="J14" s="158">
        <v>32</v>
      </c>
      <c r="K14" s="158">
        <v>22</v>
      </c>
      <c r="L14" s="158">
        <v>26</v>
      </c>
      <c r="M14" s="3"/>
      <c r="N14" s="159">
        <v>13</v>
      </c>
      <c r="O14" s="159">
        <v>38</v>
      </c>
      <c r="P14" s="159">
        <v>49</v>
      </c>
      <c r="Q14" s="3"/>
    </row>
    <row r="15" spans="1:1025" x14ac:dyDescent="0.3">
      <c r="A15" s="252" t="s">
        <v>7</v>
      </c>
      <c r="B15" s="252"/>
      <c r="C15" s="252"/>
      <c r="D15" s="157">
        <v>31.09</v>
      </c>
      <c r="E15" s="157">
        <v>26.33</v>
      </c>
      <c r="F15" s="157">
        <v>70.56</v>
      </c>
      <c r="G15" s="157">
        <v>649.02</v>
      </c>
      <c r="H15" s="3"/>
      <c r="I15" s="158">
        <v>40</v>
      </c>
      <c r="J15" s="158">
        <v>33</v>
      </c>
      <c r="K15" s="158">
        <v>21</v>
      </c>
      <c r="L15" s="158">
        <v>28</v>
      </c>
      <c r="M15" s="3"/>
      <c r="N15" s="159">
        <v>19</v>
      </c>
      <c r="O15" s="159">
        <v>37</v>
      </c>
      <c r="P15" s="159">
        <v>43</v>
      </c>
      <c r="Q15" s="3"/>
    </row>
    <row r="16" spans="1:1025" x14ac:dyDescent="0.3">
      <c r="A16" s="252" t="s">
        <v>8</v>
      </c>
      <c r="B16" s="252"/>
      <c r="C16" s="252"/>
      <c r="D16" s="157">
        <v>23.51</v>
      </c>
      <c r="E16" s="157">
        <v>17.47</v>
      </c>
      <c r="F16" s="157">
        <v>66.739999999999995</v>
      </c>
      <c r="G16" s="160">
        <v>521.9</v>
      </c>
      <c r="H16" s="3"/>
      <c r="I16" s="158">
        <v>31</v>
      </c>
      <c r="J16" s="158">
        <v>22</v>
      </c>
      <c r="K16" s="158">
        <v>20</v>
      </c>
      <c r="L16" s="158">
        <v>22</v>
      </c>
      <c r="M16" s="3"/>
      <c r="N16" s="159">
        <v>18</v>
      </c>
      <c r="O16" s="159">
        <v>30</v>
      </c>
      <c r="P16" s="159">
        <v>51</v>
      </c>
      <c r="Q16" s="3"/>
    </row>
    <row r="17" spans="1:17" x14ac:dyDescent="0.3">
      <c r="A17" s="252" t="s">
        <v>9</v>
      </c>
      <c r="B17" s="252"/>
      <c r="C17" s="252"/>
      <c r="D17" s="157">
        <v>16.87</v>
      </c>
      <c r="E17" s="157">
        <v>24.14</v>
      </c>
      <c r="F17" s="157">
        <v>77.290000000000006</v>
      </c>
      <c r="G17" s="157">
        <v>595.34</v>
      </c>
      <c r="H17" s="3"/>
      <c r="I17" s="158">
        <v>22</v>
      </c>
      <c r="J17" s="158">
        <v>31</v>
      </c>
      <c r="K17" s="158">
        <v>23</v>
      </c>
      <c r="L17" s="158">
        <v>25</v>
      </c>
      <c r="M17" s="3"/>
      <c r="N17" s="159">
        <v>11</v>
      </c>
      <c r="O17" s="159">
        <v>36</v>
      </c>
      <c r="P17" s="159">
        <v>52</v>
      </c>
      <c r="Q17" s="3"/>
    </row>
    <row r="18" spans="1:17" x14ac:dyDescent="0.3">
      <c r="A18" s="252" t="s">
        <v>10</v>
      </c>
      <c r="B18" s="252"/>
      <c r="C18" s="252"/>
      <c r="D18" s="157">
        <v>25.65</v>
      </c>
      <c r="E18" s="157">
        <v>25.05</v>
      </c>
      <c r="F18" s="157">
        <v>63.93</v>
      </c>
      <c r="G18" s="157">
        <v>586.04999999999995</v>
      </c>
      <c r="H18" s="3"/>
      <c r="I18" s="158">
        <v>33</v>
      </c>
      <c r="J18" s="158">
        <v>32</v>
      </c>
      <c r="K18" s="158">
        <v>19</v>
      </c>
      <c r="L18" s="158">
        <v>25</v>
      </c>
      <c r="M18" s="3"/>
      <c r="N18" s="159">
        <v>18</v>
      </c>
      <c r="O18" s="159">
        <v>38</v>
      </c>
      <c r="P18" s="159">
        <v>44</v>
      </c>
      <c r="Q18" s="3"/>
    </row>
    <row r="19" spans="1:17" x14ac:dyDescent="0.3">
      <c r="A19" s="252" t="s">
        <v>15</v>
      </c>
      <c r="B19" s="252"/>
      <c r="C19" s="252"/>
      <c r="D19" s="157">
        <v>18.989999999999998</v>
      </c>
      <c r="E19" s="157">
        <v>26.22</v>
      </c>
      <c r="F19" s="157">
        <v>72.41</v>
      </c>
      <c r="G19" s="157">
        <v>602.94000000000005</v>
      </c>
      <c r="H19" s="3"/>
      <c r="I19" s="158">
        <v>25</v>
      </c>
      <c r="J19" s="158">
        <v>33</v>
      </c>
      <c r="K19" s="158">
        <v>22</v>
      </c>
      <c r="L19" s="158">
        <v>26</v>
      </c>
      <c r="M19" s="3"/>
      <c r="N19" s="159">
        <v>13</v>
      </c>
      <c r="O19" s="159">
        <v>39</v>
      </c>
      <c r="P19" s="159">
        <v>48</v>
      </c>
      <c r="Q19" s="3"/>
    </row>
    <row r="20" spans="1:17" x14ac:dyDescent="0.3">
      <c r="A20" s="252" t="s">
        <v>16</v>
      </c>
      <c r="B20" s="252"/>
      <c r="C20" s="252"/>
      <c r="D20" s="157">
        <v>32.67</v>
      </c>
      <c r="E20" s="157">
        <v>18.850000000000001</v>
      </c>
      <c r="F20" s="160">
        <v>68.7</v>
      </c>
      <c r="G20" s="157">
        <v>580.41999999999996</v>
      </c>
      <c r="H20" s="3"/>
      <c r="I20" s="158">
        <v>42</v>
      </c>
      <c r="J20" s="158">
        <v>24</v>
      </c>
      <c r="K20" s="158">
        <v>21</v>
      </c>
      <c r="L20" s="158">
        <v>25</v>
      </c>
      <c r="M20" s="3"/>
      <c r="N20" s="159">
        <v>23</v>
      </c>
      <c r="O20" s="159">
        <v>29</v>
      </c>
      <c r="P20" s="159">
        <v>47</v>
      </c>
      <c r="Q20" s="3"/>
    </row>
    <row r="21" spans="1:17" x14ac:dyDescent="0.3">
      <c r="A21" s="252" t="s">
        <v>17</v>
      </c>
      <c r="B21" s="252"/>
      <c r="C21" s="252"/>
      <c r="D21" s="157">
        <v>20.52</v>
      </c>
      <c r="E21" s="157">
        <v>18.579999999999998</v>
      </c>
      <c r="F21" s="157">
        <v>61.51</v>
      </c>
      <c r="G21" s="160">
        <v>495.5</v>
      </c>
      <c r="H21" s="3"/>
      <c r="I21" s="158">
        <v>27</v>
      </c>
      <c r="J21" s="158">
        <v>24</v>
      </c>
      <c r="K21" s="158">
        <v>18</v>
      </c>
      <c r="L21" s="158">
        <v>21</v>
      </c>
      <c r="M21" s="3"/>
      <c r="N21" s="159">
        <v>17</v>
      </c>
      <c r="O21" s="159">
        <v>34</v>
      </c>
      <c r="P21" s="159">
        <v>50</v>
      </c>
      <c r="Q21" s="3"/>
    </row>
    <row r="22" spans="1:17" x14ac:dyDescent="0.3">
      <c r="A22" s="252" t="s">
        <v>18</v>
      </c>
      <c r="B22" s="252"/>
      <c r="C22" s="252"/>
      <c r="D22" s="160">
        <v>17.100000000000001</v>
      </c>
      <c r="E22" s="157">
        <v>24.04</v>
      </c>
      <c r="F22" s="157">
        <v>68.03</v>
      </c>
      <c r="G22" s="157">
        <v>560.04</v>
      </c>
      <c r="H22" s="3"/>
      <c r="I22" s="158">
        <v>22</v>
      </c>
      <c r="J22" s="158">
        <v>30</v>
      </c>
      <c r="K22" s="158">
        <v>20</v>
      </c>
      <c r="L22" s="158">
        <v>24</v>
      </c>
      <c r="M22" s="3"/>
      <c r="N22" s="159">
        <v>12</v>
      </c>
      <c r="O22" s="159">
        <v>39</v>
      </c>
      <c r="P22" s="159">
        <v>49</v>
      </c>
      <c r="Q22" s="3"/>
    </row>
    <row r="23" spans="1:17" x14ac:dyDescent="0.3">
      <c r="A23" s="252" t="s">
        <v>19</v>
      </c>
      <c r="B23" s="252"/>
      <c r="C23" s="252"/>
      <c r="D23" s="157">
        <v>28.42</v>
      </c>
      <c r="E23" s="157">
        <v>26.94</v>
      </c>
      <c r="F23" s="157">
        <v>76.23</v>
      </c>
      <c r="G23" s="157">
        <v>663.13</v>
      </c>
      <c r="H23" s="3"/>
      <c r="I23" s="158">
        <v>37</v>
      </c>
      <c r="J23" s="158">
        <v>34</v>
      </c>
      <c r="K23" s="158">
        <v>23</v>
      </c>
      <c r="L23" s="158">
        <v>28</v>
      </c>
      <c r="M23" s="3"/>
      <c r="N23" s="159">
        <v>17</v>
      </c>
      <c r="O23" s="159">
        <v>37</v>
      </c>
      <c r="P23" s="159">
        <v>46</v>
      </c>
      <c r="Q23" s="3"/>
    </row>
    <row r="24" spans="1:17" x14ac:dyDescent="0.3">
      <c r="A24" s="252" t="s">
        <v>20</v>
      </c>
      <c r="B24" s="252"/>
      <c r="C24" s="252"/>
      <c r="D24" s="157">
        <v>16.97</v>
      </c>
      <c r="E24" s="157">
        <v>24.18</v>
      </c>
      <c r="F24" s="157">
        <v>78.739999999999995</v>
      </c>
      <c r="G24" s="157">
        <v>603.86</v>
      </c>
      <c r="H24" s="3"/>
      <c r="I24" s="158">
        <v>22</v>
      </c>
      <c r="J24" s="158">
        <v>31</v>
      </c>
      <c r="K24" s="158">
        <v>24</v>
      </c>
      <c r="L24" s="158">
        <v>26</v>
      </c>
      <c r="M24" s="3"/>
      <c r="N24" s="159">
        <v>11</v>
      </c>
      <c r="O24" s="159">
        <v>36</v>
      </c>
      <c r="P24" s="159">
        <v>52</v>
      </c>
      <c r="Q24" s="3"/>
    </row>
    <row r="25" spans="1:17" x14ac:dyDescent="0.3">
      <c r="A25" s="252" t="s">
        <v>21</v>
      </c>
      <c r="B25" s="252"/>
      <c r="C25" s="252"/>
      <c r="D25" s="157">
        <v>30.29</v>
      </c>
      <c r="E25" s="157">
        <v>20.440000000000001</v>
      </c>
      <c r="F25" s="157">
        <v>91.08</v>
      </c>
      <c r="G25" s="157">
        <v>674.26</v>
      </c>
      <c r="H25" s="3"/>
      <c r="I25" s="158">
        <v>39</v>
      </c>
      <c r="J25" s="158">
        <v>26</v>
      </c>
      <c r="K25" s="158">
        <v>27</v>
      </c>
      <c r="L25" s="158">
        <v>29</v>
      </c>
      <c r="M25" s="3"/>
      <c r="N25" s="159">
        <v>18</v>
      </c>
      <c r="O25" s="159">
        <v>27</v>
      </c>
      <c r="P25" s="159">
        <v>54</v>
      </c>
      <c r="Q25" s="3"/>
    </row>
    <row r="26" spans="1:17" x14ac:dyDescent="0.3">
      <c r="A26" s="252" t="s">
        <v>22</v>
      </c>
      <c r="B26" s="252"/>
      <c r="C26" s="252"/>
      <c r="D26" s="157">
        <v>30.22</v>
      </c>
      <c r="E26" s="157">
        <v>23.27</v>
      </c>
      <c r="F26" s="157">
        <v>72.64</v>
      </c>
      <c r="G26" s="157">
        <v>619.11</v>
      </c>
      <c r="H26" s="3"/>
      <c r="I26" s="158">
        <v>39</v>
      </c>
      <c r="J26" s="158">
        <v>29</v>
      </c>
      <c r="K26" s="158">
        <v>22</v>
      </c>
      <c r="L26" s="158">
        <v>26</v>
      </c>
      <c r="M26" s="3"/>
      <c r="N26" s="159">
        <v>20</v>
      </c>
      <c r="O26" s="159">
        <v>34</v>
      </c>
      <c r="P26" s="159">
        <v>47</v>
      </c>
      <c r="Q26" s="3"/>
    </row>
    <row r="27" spans="1:17" x14ac:dyDescent="0.3">
      <c r="A27" s="252" t="s">
        <v>23</v>
      </c>
      <c r="B27" s="252"/>
      <c r="C27" s="252"/>
      <c r="D27" s="157">
        <v>19.739999999999998</v>
      </c>
      <c r="E27" s="157">
        <v>25.22</v>
      </c>
      <c r="F27" s="157">
        <v>73.39</v>
      </c>
      <c r="G27" s="157">
        <v>600.74</v>
      </c>
      <c r="H27" s="3"/>
      <c r="I27" s="158">
        <v>26</v>
      </c>
      <c r="J27" s="158">
        <v>32</v>
      </c>
      <c r="K27" s="158">
        <v>22</v>
      </c>
      <c r="L27" s="158">
        <v>26</v>
      </c>
      <c r="M27" s="3"/>
      <c r="N27" s="159">
        <v>13</v>
      </c>
      <c r="O27" s="159">
        <v>38</v>
      </c>
      <c r="P27" s="159">
        <v>49</v>
      </c>
      <c r="Q27" s="3"/>
    </row>
    <row r="28" spans="1:17" x14ac:dyDescent="0.3">
      <c r="A28" s="252" t="s">
        <v>24</v>
      </c>
      <c r="B28" s="252"/>
      <c r="C28" s="252"/>
      <c r="D28" s="157">
        <v>28.34</v>
      </c>
      <c r="E28" s="157">
        <v>19.690000000000001</v>
      </c>
      <c r="F28" s="160">
        <v>76.099999999999994</v>
      </c>
      <c r="G28" s="157">
        <v>597.03</v>
      </c>
      <c r="H28" s="3"/>
      <c r="I28" s="158">
        <v>37</v>
      </c>
      <c r="J28" s="158">
        <v>25</v>
      </c>
      <c r="K28" s="158">
        <v>23</v>
      </c>
      <c r="L28" s="158">
        <v>25</v>
      </c>
      <c r="M28" s="3"/>
      <c r="N28" s="159">
        <v>19</v>
      </c>
      <c r="O28" s="159">
        <v>30</v>
      </c>
      <c r="P28" s="159">
        <v>51</v>
      </c>
      <c r="Q28" s="3"/>
    </row>
    <row r="29" spans="1:17" x14ac:dyDescent="0.3">
      <c r="A29" s="252" t="s">
        <v>83</v>
      </c>
      <c r="B29" s="252"/>
      <c r="C29" s="252"/>
      <c r="D29" s="160">
        <v>23.6</v>
      </c>
      <c r="E29" s="157">
        <v>23.03</v>
      </c>
      <c r="F29" s="157">
        <v>71.06</v>
      </c>
      <c r="G29" s="157">
        <v>588.37</v>
      </c>
      <c r="H29" s="3"/>
      <c r="I29" s="158">
        <v>31</v>
      </c>
      <c r="J29" s="158">
        <v>29</v>
      </c>
      <c r="K29" s="158">
        <v>21</v>
      </c>
      <c r="L29" s="158">
        <v>25</v>
      </c>
      <c r="M29" s="3"/>
      <c r="N29" s="159">
        <v>16</v>
      </c>
      <c r="O29" s="159">
        <v>35</v>
      </c>
      <c r="P29" s="159">
        <v>48</v>
      </c>
      <c r="Q29" s="3"/>
    </row>
    <row r="30" spans="1:17" ht="13.9" customHeight="1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3">
      <c r="A31" s="253" t="s">
        <v>488</v>
      </c>
      <c r="B31" s="253"/>
      <c r="C31" s="253"/>
      <c r="D31" s="253"/>
      <c r="E31" s="253"/>
      <c r="F31" s="253"/>
      <c r="G31" s="253"/>
      <c r="H31" s="253"/>
      <c r="I31" s="253"/>
      <c r="J31" s="253"/>
      <c r="K31" s="253"/>
      <c r="L31" s="253"/>
      <c r="M31" s="253"/>
      <c r="N31" s="253"/>
      <c r="O31" s="253"/>
      <c r="P31" s="253"/>
      <c r="Q31" s="3"/>
    </row>
    <row r="32" spans="1:17" ht="13.9" customHeight="1" x14ac:dyDescent="0.3">
      <c r="A32" s="246" t="s">
        <v>78</v>
      </c>
      <c r="B32" s="246"/>
      <c r="C32" s="246"/>
      <c r="D32" s="250" t="s">
        <v>33</v>
      </c>
      <c r="E32" s="250"/>
      <c r="F32" s="250"/>
      <c r="G32" s="246" t="s">
        <v>79</v>
      </c>
      <c r="H32" s="3"/>
      <c r="I32" s="252" t="s">
        <v>80</v>
      </c>
      <c r="J32" s="252"/>
      <c r="K32" s="252"/>
      <c r="L32" s="252"/>
      <c r="M32" s="3"/>
      <c r="N32" s="252" t="s">
        <v>81</v>
      </c>
      <c r="O32" s="252"/>
      <c r="P32" s="252"/>
      <c r="Q32" s="3"/>
    </row>
    <row r="33" spans="1:17" x14ac:dyDescent="0.3">
      <c r="A33" s="247"/>
      <c r="B33" s="248"/>
      <c r="C33" s="249"/>
      <c r="D33" s="179" t="s">
        <v>37</v>
      </c>
      <c r="E33" s="179" t="s">
        <v>38</v>
      </c>
      <c r="F33" s="179" t="s">
        <v>39</v>
      </c>
      <c r="G33" s="251"/>
      <c r="H33" s="3"/>
      <c r="I33" s="178" t="s">
        <v>37</v>
      </c>
      <c r="J33" s="178" t="s">
        <v>38</v>
      </c>
      <c r="K33" s="178" t="s">
        <v>39</v>
      </c>
      <c r="L33" s="178" t="s">
        <v>82</v>
      </c>
      <c r="M33" s="3"/>
      <c r="N33" s="178" t="s">
        <v>37</v>
      </c>
      <c r="O33" s="178" t="s">
        <v>38</v>
      </c>
      <c r="P33" s="178" t="s">
        <v>39</v>
      </c>
      <c r="Q33" s="3"/>
    </row>
    <row r="34" spans="1:17" x14ac:dyDescent="0.3">
      <c r="A34" s="252" t="s">
        <v>1</v>
      </c>
      <c r="B34" s="252"/>
      <c r="C34" s="252"/>
      <c r="D34" s="160">
        <v>6.9</v>
      </c>
      <c r="E34" s="160">
        <v>5.5</v>
      </c>
      <c r="F34" s="160">
        <v>42.6</v>
      </c>
      <c r="G34" s="161">
        <v>254</v>
      </c>
      <c r="H34" s="3"/>
      <c r="I34" s="158">
        <v>9</v>
      </c>
      <c r="J34" s="158">
        <v>7</v>
      </c>
      <c r="K34" s="158">
        <v>13</v>
      </c>
      <c r="L34" s="158">
        <v>11</v>
      </c>
      <c r="M34" s="3"/>
      <c r="N34" s="159">
        <v>11</v>
      </c>
      <c r="O34" s="159">
        <v>19</v>
      </c>
      <c r="P34" s="159">
        <v>67</v>
      </c>
      <c r="Q34" s="3"/>
    </row>
    <row r="35" spans="1:17" x14ac:dyDescent="0.3">
      <c r="A35" s="252" t="s">
        <v>2</v>
      </c>
      <c r="B35" s="252"/>
      <c r="C35" s="252"/>
      <c r="D35" s="160">
        <v>1.7</v>
      </c>
      <c r="E35" s="157">
        <v>0.52</v>
      </c>
      <c r="F35" s="157">
        <v>32.049999999999997</v>
      </c>
      <c r="G35" s="157">
        <v>141.41</v>
      </c>
      <c r="H35" s="3"/>
      <c r="I35" s="158">
        <v>2</v>
      </c>
      <c r="J35" s="158">
        <v>1</v>
      </c>
      <c r="K35" s="158">
        <v>10</v>
      </c>
      <c r="L35" s="158">
        <v>6</v>
      </c>
      <c r="M35" s="3"/>
      <c r="N35" s="159">
        <v>5</v>
      </c>
      <c r="O35" s="159">
        <v>3</v>
      </c>
      <c r="P35" s="159">
        <v>91</v>
      </c>
      <c r="Q35" s="3"/>
    </row>
    <row r="36" spans="1:17" x14ac:dyDescent="0.3">
      <c r="A36" s="252" t="s">
        <v>3</v>
      </c>
      <c r="B36" s="252"/>
      <c r="C36" s="252"/>
      <c r="D36" s="160">
        <v>7.5</v>
      </c>
      <c r="E36" s="160">
        <v>5.5</v>
      </c>
      <c r="F36" s="160">
        <v>29.4</v>
      </c>
      <c r="G36" s="161">
        <v>198</v>
      </c>
      <c r="H36" s="3"/>
      <c r="I36" s="158">
        <v>10</v>
      </c>
      <c r="J36" s="158">
        <v>7</v>
      </c>
      <c r="K36" s="158">
        <v>9</v>
      </c>
      <c r="L36" s="158">
        <v>8</v>
      </c>
      <c r="M36" s="3"/>
      <c r="N36" s="159">
        <v>15</v>
      </c>
      <c r="O36" s="159">
        <v>25</v>
      </c>
      <c r="P36" s="159">
        <v>59</v>
      </c>
      <c r="Q36" s="3"/>
    </row>
    <row r="37" spans="1:17" x14ac:dyDescent="0.3">
      <c r="A37" s="252" t="s">
        <v>4</v>
      </c>
      <c r="B37" s="252"/>
      <c r="C37" s="252"/>
      <c r="D37" s="157">
        <v>3.32</v>
      </c>
      <c r="E37" s="157">
        <v>1.92</v>
      </c>
      <c r="F37" s="157">
        <v>34.74</v>
      </c>
      <c r="G37" s="157">
        <v>171.65</v>
      </c>
      <c r="H37" s="3"/>
      <c r="I37" s="158">
        <v>4</v>
      </c>
      <c r="J37" s="158">
        <v>2</v>
      </c>
      <c r="K37" s="158">
        <v>10</v>
      </c>
      <c r="L37" s="158">
        <v>7</v>
      </c>
      <c r="M37" s="3"/>
      <c r="N37" s="159">
        <v>8</v>
      </c>
      <c r="O37" s="159">
        <v>10</v>
      </c>
      <c r="P37" s="159">
        <v>81</v>
      </c>
      <c r="Q37" s="3"/>
    </row>
    <row r="38" spans="1:17" x14ac:dyDescent="0.3">
      <c r="A38" s="252" t="s">
        <v>5</v>
      </c>
      <c r="B38" s="252"/>
      <c r="C38" s="252"/>
      <c r="D38" s="160">
        <v>6.9</v>
      </c>
      <c r="E38" s="160">
        <v>5.5</v>
      </c>
      <c r="F38" s="160">
        <v>42.6</v>
      </c>
      <c r="G38" s="161">
        <v>254</v>
      </c>
      <c r="H38" s="3"/>
      <c r="I38" s="158">
        <v>9</v>
      </c>
      <c r="J38" s="158">
        <v>7</v>
      </c>
      <c r="K38" s="158">
        <v>13</v>
      </c>
      <c r="L38" s="158">
        <v>11</v>
      </c>
      <c r="M38" s="3"/>
      <c r="N38" s="159">
        <v>11</v>
      </c>
      <c r="O38" s="159">
        <v>19</v>
      </c>
      <c r="P38" s="159">
        <v>67</v>
      </c>
      <c r="Q38" s="3"/>
    </row>
    <row r="39" spans="1:17" x14ac:dyDescent="0.3">
      <c r="A39" s="252" t="s">
        <v>6</v>
      </c>
      <c r="B39" s="252"/>
      <c r="C39" s="252"/>
      <c r="D39" s="157">
        <v>3.32</v>
      </c>
      <c r="E39" s="157">
        <v>1.92</v>
      </c>
      <c r="F39" s="157">
        <v>34.74</v>
      </c>
      <c r="G39" s="157">
        <v>171.65</v>
      </c>
      <c r="H39" s="3"/>
      <c r="I39" s="158">
        <v>4</v>
      </c>
      <c r="J39" s="158">
        <v>2</v>
      </c>
      <c r="K39" s="158">
        <v>10</v>
      </c>
      <c r="L39" s="158">
        <v>7</v>
      </c>
      <c r="M39" s="3"/>
      <c r="N39" s="159">
        <v>8</v>
      </c>
      <c r="O39" s="159">
        <v>10</v>
      </c>
      <c r="P39" s="159">
        <v>81</v>
      </c>
      <c r="Q39" s="3"/>
    </row>
    <row r="40" spans="1:17" x14ac:dyDescent="0.3">
      <c r="A40" s="252" t="s">
        <v>7</v>
      </c>
      <c r="B40" s="252"/>
      <c r="C40" s="252"/>
      <c r="D40" s="160">
        <v>6.9</v>
      </c>
      <c r="E40" s="160">
        <v>5.5</v>
      </c>
      <c r="F40" s="160">
        <v>42.6</v>
      </c>
      <c r="G40" s="161">
        <v>254</v>
      </c>
      <c r="H40" s="3"/>
      <c r="I40" s="158">
        <v>9</v>
      </c>
      <c r="J40" s="158">
        <v>7</v>
      </c>
      <c r="K40" s="158">
        <v>13</v>
      </c>
      <c r="L40" s="158">
        <v>11</v>
      </c>
      <c r="M40" s="3"/>
      <c r="N40" s="159">
        <v>11</v>
      </c>
      <c r="O40" s="159">
        <v>19</v>
      </c>
      <c r="P40" s="159">
        <v>67</v>
      </c>
      <c r="Q40" s="3"/>
    </row>
    <row r="41" spans="1:17" x14ac:dyDescent="0.3">
      <c r="A41" s="252" t="s">
        <v>8</v>
      </c>
      <c r="B41" s="252"/>
      <c r="C41" s="252"/>
      <c r="D41" s="160">
        <v>7.3</v>
      </c>
      <c r="E41" s="160">
        <v>5.5</v>
      </c>
      <c r="F41" s="160">
        <v>29.2</v>
      </c>
      <c r="G41" s="161">
        <v>202</v>
      </c>
      <c r="H41" s="3"/>
      <c r="I41" s="158">
        <v>9</v>
      </c>
      <c r="J41" s="158">
        <v>7</v>
      </c>
      <c r="K41" s="158">
        <v>9</v>
      </c>
      <c r="L41" s="158">
        <v>9</v>
      </c>
      <c r="M41" s="3"/>
      <c r="N41" s="159">
        <v>14</v>
      </c>
      <c r="O41" s="159">
        <v>25</v>
      </c>
      <c r="P41" s="159">
        <v>58</v>
      </c>
      <c r="Q41" s="3"/>
    </row>
    <row r="42" spans="1:17" x14ac:dyDescent="0.3">
      <c r="A42" s="252" t="s">
        <v>9</v>
      </c>
      <c r="B42" s="252"/>
      <c r="C42" s="252"/>
      <c r="D42" s="160">
        <v>7.5</v>
      </c>
      <c r="E42" s="160">
        <v>5.5</v>
      </c>
      <c r="F42" s="160">
        <v>29.4</v>
      </c>
      <c r="G42" s="161">
        <v>198</v>
      </c>
      <c r="H42" s="3"/>
      <c r="I42" s="158">
        <v>10</v>
      </c>
      <c r="J42" s="158">
        <v>7</v>
      </c>
      <c r="K42" s="158">
        <v>9</v>
      </c>
      <c r="L42" s="158">
        <v>8</v>
      </c>
      <c r="M42" s="3"/>
      <c r="N42" s="159">
        <v>15</v>
      </c>
      <c r="O42" s="159">
        <v>25</v>
      </c>
      <c r="P42" s="159">
        <v>59</v>
      </c>
      <c r="Q42" s="3"/>
    </row>
    <row r="43" spans="1:17" x14ac:dyDescent="0.3">
      <c r="A43" s="252" t="s">
        <v>10</v>
      </c>
      <c r="B43" s="252"/>
      <c r="C43" s="252"/>
      <c r="D43" s="160">
        <v>6.9</v>
      </c>
      <c r="E43" s="160">
        <v>5.5</v>
      </c>
      <c r="F43" s="160">
        <v>42.6</v>
      </c>
      <c r="G43" s="161">
        <v>254</v>
      </c>
      <c r="H43" s="3"/>
      <c r="I43" s="158">
        <v>9</v>
      </c>
      <c r="J43" s="158">
        <v>7</v>
      </c>
      <c r="K43" s="158">
        <v>13</v>
      </c>
      <c r="L43" s="158">
        <v>11</v>
      </c>
      <c r="M43" s="3"/>
      <c r="N43" s="159">
        <v>11</v>
      </c>
      <c r="O43" s="159">
        <v>19</v>
      </c>
      <c r="P43" s="159">
        <v>67</v>
      </c>
      <c r="Q43" s="3"/>
    </row>
    <row r="44" spans="1:17" x14ac:dyDescent="0.3">
      <c r="A44" s="252" t="s">
        <v>15</v>
      </c>
      <c r="B44" s="252"/>
      <c r="C44" s="252"/>
      <c r="D44" s="160">
        <v>7.3</v>
      </c>
      <c r="E44" s="160">
        <v>5.5</v>
      </c>
      <c r="F44" s="160">
        <v>29.2</v>
      </c>
      <c r="G44" s="161">
        <v>202</v>
      </c>
      <c r="H44" s="3"/>
      <c r="I44" s="158">
        <v>9</v>
      </c>
      <c r="J44" s="158">
        <v>7</v>
      </c>
      <c r="K44" s="158">
        <v>9</v>
      </c>
      <c r="L44" s="158">
        <v>9</v>
      </c>
      <c r="M44" s="3"/>
      <c r="N44" s="159">
        <v>14</v>
      </c>
      <c r="O44" s="159">
        <v>25</v>
      </c>
      <c r="P44" s="159">
        <v>58</v>
      </c>
      <c r="Q44" s="3"/>
    </row>
    <row r="45" spans="1:17" x14ac:dyDescent="0.3">
      <c r="A45" s="252" t="s">
        <v>16</v>
      </c>
      <c r="B45" s="252"/>
      <c r="C45" s="252"/>
      <c r="D45" s="160">
        <v>1.7</v>
      </c>
      <c r="E45" s="157">
        <v>0.52</v>
      </c>
      <c r="F45" s="157">
        <v>32.049999999999997</v>
      </c>
      <c r="G45" s="157">
        <v>141.41</v>
      </c>
      <c r="H45" s="3"/>
      <c r="I45" s="158">
        <v>2</v>
      </c>
      <c r="J45" s="158">
        <v>1</v>
      </c>
      <c r="K45" s="158">
        <v>10</v>
      </c>
      <c r="L45" s="158">
        <v>6</v>
      </c>
      <c r="M45" s="3"/>
      <c r="N45" s="159">
        <v>5</v>
      </c>
      <c r="O45" s="159">
        <v>3</v>
      </c>
      <c r="P45" s="159">
        <v>91</v>
      </c>
      <c r="Q45" s="3"/>
    </row>
    <row r="46" spans="1:17" x14ac:dyDescent="0.3">
      <c r="A46" s="252" t="s">
        <v>17</v>
      </c>
      <c r="B46" s="252"/>
      <c r="C46" s="252"/>
      <c r="D46" s="160">
        <v>6.9</v>
      </c>
      <c r="E46" s="160">
        <v>5.5</v>
      </c>
      <c r="F46" s="160">
        <v>42.6</v>
      </c>
      <c r="G46" s="161">
        <v>254</v>
      </c>
      <c r="H46" s="3"/>
      <c r="I46" s="158">
        <v>9</v>
      </c>
      <c r="J46" s="158">
        <v>7</v>
      </c>
      <c r="K46" s="158">
        <v>13</v>
      </c>
      <c r="L46" s="158">
        <v>11</v>
      </c>
      <c r="M46" s="3"/>
      <c r="N46" s="159">
        <v>11</v>
      </c>
      <c r="O46" s="159">
        <v>19</v>
      </c>
      <c r="P46" s="159">
        <v>67</v>
      </c>
      <c r="Q46" s="3"/>
    </row>
    <row r="47" spans="1:17" x14ac:dyDescent="0.3">
      <c r="A47" s="252" t="s">
        <v>18</v>
      </c>
      <c r="B47" s="252"/>
      <c r="C47" s="252"/>
      <c r="D47" s="160">
        <v>7.3</v>
      </c>
      <c r="E47" s="160">
        <v>5.5</v>
      </c>
      <c r="F47" s="160">
        <v>29.2</v>
      </c>
      <c r="G47" s="161">
        <v>202</v>
      </c>
      <c r="H47" s="3"/>
      <c r="I47" s="158">
        <v>9</v>
      </c>
      <c r="J47" s="158">
        <v>7</v>
      </c>
      <c r="K47" s="158">
        <v>9</v>
      </c>
      <c r="L47" s="158">
        <v>9</v>
      </c>
      <c r="M47" s="3"/>
      <c r="N47" s="159">
        <v>14</v>
      </c>
      <c r="O47" s="159">
        <v>25</v>
      </c>
      <c r="P47" s="159">
        <v>58</v>
      </c>
      <c r="Q47" s="3"/>
    </row>
    <row r="48" spans="1:17" x14ac:dyDescent="0.3">
      <c r="A48" s="252" t="s">
        <v>19</v>
      </c>
      <c r="B48" s="252"/>
      <c r="C48" s="252"/>
      <c r="D48" s="160">
        <v>6.9</v>
      </c>
      <c r="E48" s="160">
        <v>5.5</v>
      </c>
      <c r="F48" s="160">
        <v>42.6</v>
      </c>
      <c r="G48" s="161">
        <v>254</v>
      </c>
      <c r="H48" s="3"/>
      <c r="I48" s="158">
        <v>9</v>
      </c>
      <c r="J48" s="158">
        <v>7</v>
      </c>
      <c r="K48" s="158">
        <v>13</v>
      </c>
      <c r="L48" s="158">
        <v>11</v>
      </c>
      <c r="M48" s="3"/>
      <c r="N48" s="159">
        <v>11</v>
      </c>
      <c r="O48" s="159">
        <v>19</v>
      </c>
      <c r="P48" s="159">
        <v>67</v>
      </c>
      <c r="Q48" s="3"/>
    </row>
    <row r="49" spans="1:17" x14ac:dyDescent="0.3">
      <c r="A49" s="252" t="s">
        <v>20</v>
      </c>
      <c r="B49" s="252"/>
      <c r="C49" s="252"/>
      <c r="D49" s="157">
        <v>3.32</v>
      </c>
      <c r="E49" s="157">
        <v>1.92</v>
      </c>
      <c r="F49" s="157">
        <v>34.74</v>
      </c>
      <c r="G49" s="157">
        <v>171.65</v>
      </c>
      <c r="H49" s="3"/>
      <c r="I49" s="158">
        <v>4</v>
      </c>
      <c r="J49" s="158">
        <v>2</v>
      </c>
      <c r="K49" s="158">
        <v>10</v>
      </c>
      <c r="L49" s="158">
        <v>7</v>
      </c>
      <c r="M49" s="3"/>
      <c r="N49" s="159">
        <v>8</v>
      </c>
      <c r="O49" s="159">
        <v>10</v>
      </c>
      <c r="P49" s="159">
        <v>81</v>
      </c>
      <c r="Q49" s="3"/>
    </row>
    <row r="50" spans="1:17" x14ac:dyDescent="0.3">
      <c r="A50" s="252" t="s">
        <v>21</v>
      </c>
      <c r="B50" s="252"/>
      <c r="C50" s="252"/>
      <c r="D50" s="160">
        <v>7.3</v>
      </c>
      <c r="E50" s="160">
        <v>5.5</v>
      </c>
      <c r="F50" s="160">
        <v>29.2</v>
      </c>
      <c r="G50" s="161">
        <v>202</v>
      </c>
      <c r="H50" s="3"/>
      <c r="I50" s="158">
        <v>9</v>
      </c>
      <c r="J50" s="158">
        <v>7</v>
      </c>
      <c r="K50" s="158">
        <v>9</v>
      </c>
      <c r="L50" s="158">
        <v>9</v>
      </c>
      <c r="M50" s="3"/>
      <c r="N50" s="159">
        <v>14</v>
      </c>
      <c r="O50" s="159">
        <v>25</v>
      </c>
      <c r="P50" s="159">
        <v>58</v>
      </c>
      <c r="Q50" s="3"/>
    </row>
    <row r="51" spans="1:17" x14ac:dyDescent="0.3">
      <c r="A51" s="252" t="s">
        <v>22</v>
      </c>
      <c r="B51" s="252"/>
      <c r="C51" s="252"/>
      <c r="D51" s="157">
        <v>3.32</v>
      </c>
      <c r="E51" s="157">
        <v>1.92</v>
      </c>
      <c r="F51" s="157">
        <v>34.74</v>
      </c>
      <c r="G51" s="157">
        <v>171.65</v>
      </c>
      <c r="H51" s="3"/>
      <c r="I51" s="158">
        <v>4</v>
      </c>
      <c r="J51" s="158">
        <v>2</v>
      </c>
      <c r="K51" s="158">
        <v>10</v>
      </c>
      <c r="L51" s="158">
        <v>7</v>
      </c>
      <c r="M51" s="3"/>
      <c r="N51" s="159">
        <v>8</v>
      </c>
      <c r="O51" s="159">
        <v>10</v>
      </c>
      <c r="P51" s="159">
        <v>81</v>
      </c>
      <c r="Q51" s="3"/>
    </row>
    <row r="52" spans="1:17" x14ac:dyDescent="0.3">
      <c r="A52" s="252" t="s">
        <v>23</v>
      </c>
      <c r="B52" s="252"/>
      <c r="C52" s="252"/>
      <c r="D52" s="160">
        <v>7.5</v>
      </c>
      <c r="E52" s="160">
        <v>5.5</v>
      </c>
      <c r="F52" s="160">
        <v>29.4</v>
      </c>
      <c r="G52" s="161">
        <v>198</v>
      </c>
      <c r="H52" s="3"/>
      <c r="I52" s="158">
        <v>10</v>
      </c>
      <c r="J52" s="158">
        <v>7</v>
      </c>
      <c r="K52" s="158">
        <v>9</v>
      </c>
      <c r="L52" s="158">
        <v>8</v>
      </c>
      <c r="M52" s="3"/>
      <c r="N52" s="159">
        <v>15</v>
      </c>
      <c r="O52" s="159">
        <v>25</v>
      </c>
      <c r="P52" s="159">
        <v>59</v>
      </c>
      <c r="Q52" s="3"/>
    </row>
    <row r="53" spans="1:17" x14ac:dyDescent="0.3">
      <c r="A53" s="252" t="s">
        <v>24</v>
      </c>
      <c r="B53" s="252"/>
      <c r="C53" s="252"/>
      <c r="D53" s="157">
        <v>3.32</v>
      </c>
      <c r="E53" s="157">
        <v>1.92</v>
      </c>
      <c r="F53" s="157">
        <v>34.74</v>
      </c>
      <c r="G53" s="157">
        <v>171.65</v>
      </c>
      <c r="H53" s="3"/>
      <c r="I53" s="158">
        <v>4</v>
      </c>
      <c r="J53" s="158">
        <v>2</v>
      </c>
      <c r="K53" s="158">
        <v>10</v>
      </c>
      <c r="L53" s="158">
        <v>7</v>
      </c>
      <c r="M53" s="3"/>
      <c r="N53" s="159">
        <v>8</v>
      </c>
      <c r="O53" s="159">
        <v>10</v>
      </c>
      <c r="P53" s="159">
        <v>81</v>
      </c>
      <c r="Q53" s="3"/>
    </row>
    <row r="54" spans="1:17" x14ac:dyDescent="0.3">
      <c r="A54" s="252" t="s">
        <v>83</v>
      </c>
      <c r="B54" s="252"/>
      <c r="C54" s="252"/>
      <c r="D54" s="157">
        <v>5.66</v>
      </c>
      <c r="E54" s="157">
        <v>4.1100000000000003</v>
      </c>
      <c r="F54" s="157">
        <v>34.92</v>
      </c>
      <c r="G54" s="157">
        <v>203.35</v>
      </c>
      <c r="H54" s="3"/>
      <c r="I54" s="158">
        <v>7</v>
      </c>
      <c r="J54" s="158">
        <v>5</v>
      </c>
      <c r="K54" s="158">
        <v>10</v>
      </c>
      <c r="L54" s="158">
        <v>9</v>
      </c>
      <c r="M54" s="3"/>
      <c r="N54" s="159">
        <v>11</v>
      </c>
      <c r="O54" s="159">
        <v>18</v>
      </c>
      <c r="P54" s="159">
        <v>69</v>
      </c>
      <c r="Q54" s="3"/>
    </row>
    <row r="55" spans="1:17" ht="13.9" customHeight="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x14ac:dyDescent="0.3">
      <c r="A56" s="253" t="s">
        <v>13</v>
      </c>
      <c r="B56" s="253"/>
      <c r="C56" s="253"/>
      <c r="D56" s="253"/>
      <c r="E56" s="253"/>
      <c r="F56" s="253"/>
      <c r="G56" s="253"/>
      <c r="H56" s="253"/>
      <c r="I56" s="253"/>
      <c r="J56" s="253"/>
      <c r="K56" s="253"/>
      <c r="L56" s="253"/>
      <c r="M56" s="253"/>
      <c r="N56" s="253"/>
      <c r="O56" s="253"/>
      <c r="P56" s="253"/>
      <c r="Q56" s="3"/>
    </row>
    <row r="57" spans="1:17" ht="13.9" customHeight="1" x14ac:dyDescent="0.3">
      <c r="A57" s="246" t="s">
        <v>78</v>
      </c>
      <c r="B57" s="246"/>
      <c r="C57" s="246"/>
      <c r="D57" s="250" t="s">
        <v>33</v>
      </c>
      <c r="E57" s="250"/>
      <c r="F57" s="250"/>
      <c r="G57" s="246" t="s">
        <v>79</v>
      </c>
      <c r="H57" s="3"/>
      <c r="I57" s="252" t="s">
        <v>80</v>
      </c>
      <c r="J57" s="252"/>
      <c r="K57" s="252"/>
      <c r="L57" s="252"/>
      <c r="M57" s="3"/>
      <c r="N57" s="252" t="s">
        <v>81</v>
      </c>
      <c r="O57" s="252"/>
      <c r="P57" s="252"/>
      <c r="Q57" s="3"/>
    </row>
    <row r="58" spans="1:17" x14ac:dyDescent="0.3">
      <c r="A58" s="247"/>
      <c r="B58" s="248"/>
      <c r="C58" s="249"/>
      <c r="D58" s="179" t="s">
        <v>37</v>
      </c>
      <c r="E58" s="179" t="s">
        <v>38</v>
      </c>
      <c r="F58" s="179" t="s">
        <v>39</v>
      </c>
      <c r="G58" s="251"/>
      <c r="H58" s="3"/>
      <c r="I58" s="178" t="s">
        <v>37</v>
      </c>
      <c r="J58" s="178" t="s">
        <v>38</v>
      </c>
      <c r="K58" s="178" t="s">
        <v>39</v>
      </c>
      <c r="L58" s="178" t="s">
        <v>82</v>
      </c>
      <c r="M58" s="3"/>
      <c r="N58" s="178" t="s">
        <v>37</v>
      </c>
      <c r="O58" s="178" t="s">
        <v>38</v>
      </c>
      <c r="P58" s="178" t="s">
        <v>39</v>
      </c>
      <c r="Q58" s="3"/>
    </row>
    <row r="59" spans="1:17" x14ac:dyDescent="0.3">
      <c r="A59" s="252" t="s">
        <v>1</v>
      </c>
      <c r="B59" s="252"/>
      <c r="C59" s="252"/>
      <c r="D59" s="160">
        <v>31.9</v>
      </c>
      <c r="E59" s="157">
        <v>32.229999999999997</v>
      </c>
      <c r="F59" s="157">
        <v>89.54</v>
      </c>
      <c r="G59" s="157">
        <v>778.84</v>
      </c>
      <c r="H59" s="3"/>
      <c r="I59" s="158">
        <v>41</v>
      </c>
      <c r="J59" s="158">
        <v>41</v>
      </c>
      <c r="K59" s="158">
        <v>27</v>
      </c>
      <c r="L59" s="158">
        <v>33</v>
      </c>
      <c r="M59" s="3"/>
      <c r="N59" s="159">
        <v>16</v>
      </c>
      <c r="O59" s="159">
        <v>37</v>
      </c>
      <c r="P59" s="159">
        <v>46</v>
      </c>
      <c r="Q59" s="3"/>
    </row>
    <row r="60" spans="1:17" x14ac:dyDescent="0.3">
      <c r="A60" s="252" t="s">
        <v>2</v>
      </c>
      <c r="B60" s="252"/>
      <c r="C60" s="252"/>
      <c r="D60" s="157">
        <v>35.14</v>
      </c>
      <c r="E60" s="157">
        <v>29.85</v>
      </c>
      <c r="F60" s="157">
        <v>109.14</v>
      </c>
      <c r="G60" s="160">
        <v>849.8</v>
      </c>
      <c r="H60" s="3"/>
      <c r="I60" s="158">
        <v>46</v>
      </c>
      <c r="J60" s="158">
        <v>38</v>
      </c>
      <c r="K60" s="158">
        <v>33</v>
      </c>
      <c r="L60" s="158">
        <v>36</v>
      </c>
      <c r="M60" s="3"/>
      <c r="N60" s="159">
        <v>17</v>
      </c>
      <c r="O60" s="159">
        <v>32</v>
      </c>
      <c r="P60" s="159">
        <v>51</v>
      </c>
      <c r="Q60" s="3"/>
    </row>
    <row r="61" spans="1:17" x14ac:dyDescent="0.3">
      <c r="A61" s="252" t="s">
        <v>3</v>
      </c>
      <c r="B61" s="252"/>
      <c r="C61" s="252"/>
      <c r="D61" s="157">
        <v>38.369999999999997</v>
      </c>
      <c r="E61" s="157">
        <v>34.67</v>
      </c>
      <c r="F61" s="157">
        <v>108.05</v>
      </c>
      <c r="G61" s="157">
        <v>901.07</v>
      </c>
      <c r="H61" s="3"/>
      <c r="I61" s="158">
        <v>50</v>
      </c>
      <c r="J61" s="158">
        <v>44</v>
      </c>
      <c r="K61" s="158">
        <v>32</v>
      </c>
      <c r="L61" s="158">
        <v>38</v>
      </c>
      <c r="M61" s="3"/>
      <c r="N61" s="159">
        <v>17</v>
      </c>
      <c r="O61" s="159">
        <v>35</v>
      </c>
      <c r="P61" s="159">
        <v>48</v>
      </c>
      <c r="Q61" s="3"/>
    </row>
    <row r="62" spans="1:17" x14ac:dyDescent="0.3">
      <c r="A62" s="252" t="s">
        <v>4</v>
      </c>
      <c r="B62" s="252"/>
      <c r="C62" s="252"/>
      <c r="D62" s="157">
        <v>29.64</v>
      </c>
      <c r="E62" s="157">
        <v>29.99</v>
      </c>
      <c r="F62" s="157">
        <v>104.46</v>
      </c>
      <c r="G62" s="157">
        <v>810.77</v>
      </c>
      <c r="H62" s="3"/>
      <c r="I62" s="158">
        <v>38</v>
      </c>
      <c r="J62" s="158">
        <v>38</v>
      </c>
      <c r="K62" s="158">
        <v>31</v>
      </c>
      <c r="L62" s="158">
        <v>35</v>
      </c>
      <c r="M62" s="3"/>
      <c r="N62" s="159">
        <v>15</v>
      </c>
      <c r="O62" s="159">
        <v>33</v>
      </c>
      <c r="P62" s="159">
        <v>52</v>
      </c>
      <c r="Q62" s="3"/>
    </row>
    <row r="63" spans="1:17" x14ac:dyDescent="0.3">
      <c r="A63" s="252" t="s">
        <v>5</v>
      </c>
      <c r="B63" s="252"/>
      <c r="C63" s="252"/>
      <c r="D63" s="157">
        <v>31.54</v>
      </c>
      <c r="E63" s="157">
        <v>28.94</v>
      </c>
      <c r="F63" s="157">
        <v>86.31</v>
      </c>
      <c r="G63" s="157">
        <v>734.54</v>
      </c>
      <c r="H63" s="3"/>
      <c r="I63" s="158">
        <v>41</v>
      </c>
      <c r="J63" s="158">
        <v>37</v>
      </c>
      <c r="K63" s="158">
        <v>26</v>
      </c>
      <c r="L63" s="158">
        <v>31</v>
      </c>
      <c r="M63" s="3"/>
      <c r="N63" s="159">
        <v>17</v>
      </c>
      <c r="O63" s="159">
        <v>35</v>
      </c>
      <c r="P63" s="159">
        <v>47</v>
      </c>
      <c r="Q63" s="3"/>
    </row>
    <row r="64" spans="1:17" x14ac:dyDescent="0.3">
      <c r="A64" s="252" t="s">
        <v>6</v>
      </c>
      <c r="B64" s="252"/>
      <c r="C64" s="252"/>
      <c r="D64" s="157">
        <v>36.86</v>
      </c>
      <c r="E64" s="157">
        <v>26.74</v>
      </c>
      <c r="F64" s="157">
        <v>99.51</v>
      </c>
      <c r="G64" s="157">
        <v>790.46</v>
      </c>
      <c r="H64" s="3"/>
      <c r="I64" s="158">
        <v>48</v>
      </c>
      <c r="J64" s="158">
        <v>34</v>
      </c>
      <c r="K64" s="158">
        <v>30</v>
      </c>
      <c r="L64" s="158">
        <v>34</v>
      </c>
      <c r="M64" s="3"/>
      <c r="N64" s="159">
        <v>19</v>
      </c>
      <c r="O64" s="159">
        <v>30</v>
      </c>
      <c r="P64" s="159">
        <v>50</v>
      </c>
      <c r="Q64" s="3"/>
    </row>
    <row r="65" spans="1:17" x14ac:dyDescent="0.3">
      <c r="A65" s="252" t="s">
        <v>7</v>
      </c>
      <c r="B65" s="252"/>
      <c r="C65" s="252"/>
      <c r="D65" s="157">
        <v>36.75</v>
      </c>
      <c r="E65" s="157">
        <v>28.06</v>
      </c>
      <c r="F65" s="157">
        <v>112.29</v>
      </c>
      <c r="G65" s="157">
        <v>850.76</v>
      </c>
      <c r="H65" s="3"/>
      <c r="I65" s="158">
        <v>48</v>
      </c>
      <c r="J65" s="158">
        <v>36</v>
      </c>
      <c r="K65" s="158">
        <v>34</v>
      </c>
      <c r="L65" s="158">
        <v>36</v>
      </c>
      <c r="M65" s="3"/>
      <c r="N65" s="159">
        <v>17</v>
      </c>
      <c r="O65" s="159">
        <v>30</v>
      </c>
      <c r="P65" s="159">
        <v>53</v>
      </c>
      <c r="Q65" s="3"/>
    </row>
    <row r="66" spans="1:17" x14ac:dyDescent="0.3">
      <c r="A66" s="252" t="s">
        <v>8</v>
      </c>
      <c r="B66" s="252"/>
      <c r="C66" s="252"/>
      <c r="D66" s="160">
        <v>30.1</v>
      </c>
      <c r="E66" s="157">
        <v>26.31</v>
      </c>
      <c r="F66" s="157">
        <v>97.33</v>
      </c>
      <c r="G66" s="157">
        <v>745.35</v>
      </c>
      <c r="H66" s="3"/>
      <c r="I66" s="158">
        <v>39</v>
      </c>
      <c r="J66" s="158">
        <v>33</v>
      </c>
      <c r="K66" s="158">
        <v>29</v>
      </c>
      <c r="L66" s="158">
        <v>32</v>
      </c>
      <c r="M66" s="3"/>
      <c r="N66" s="159">
        <v>16</v>
      </c>
      <c r="O66" s="159">
        <v>32</v>
      </c>
      <c r="P66" s="159">
        <v>52</v>
      </c>
      <c r="Q66" s="3"/>
    </row>
    <row r="67" spans="1:17" x14ac:dyDescent="0.3">
      <c r="A67" s="252" t="s">
        <v>9</v>
      </c>
      <c r="B67" s="252"/>
      <c r="C67" s="252"/>
      <c r="D67" s="157">
        <v>31.13</v>
      </c>
      <c r="E67" s="157">
        <v>26.48</v>
      </c>
      <c r="F67" s="157">
        <v>97.92</v>
      </c>
      <c r="G67" s="157">
        <v>757.66</v>
      </c>
      <c r="H67" s="3"/>
      <c r="I67" s="158">
        <v>40</v>
      </c>
      <c r="J67" s="158">
        <v>34</v>
      </c>
      <c r="K67" s="158">
        <v>29</v>
      </c>
      <c r="L67" s="158">
        <v>32</v>
      </c>
      <c r="M67" s="3"/>
      <c r="N67" s="159">
        <v>16</v>
      </c>
      <c r="O67" s="159">
        <v>31</v>
      </c>
      <c r="P67" s="159">
        <v>52</v>
      </c>
      <c r="Q67" s="3"/>
    </row>
    <row r="68" spans="1:17" x14ac:dyDescent="0.3">
      <c r="A68" s="252" t="s">
        <v>10</v>
      </c>
      <c r="B68" s="252"/>
      <c r="C68" s="252"/>
      <c r="D68" s="157">
        <v>34.56</v>
      </c>
      <c r="E68" s="157">
        <v>32.46</v>
      </c>
      <c r="F68" s="157">
        <v>82.62</v>
      </c>
      <c r="G68" s="157">
        <v>765.78</v>
      </c>
      <c r="H68" s="3"/>
      <c r="I68" s="158">
        <v>45</v>
      </c>
      <c r="J68" s="158">
        <v>41</v>
      </c>
      <c r="K68" s="158">
        <v>25</v>
      </c>
      <c r="L68" s="158">
        <v>33</v>
      </c>
      <c r="M68" s="3"/>
      <c r="N68" s="159">
        <v>18</v>
      </c>
      <c r="O68" s="159">
        <v>38</v>
      </c>
      <c r="P68" s="159">
        <v>43</v>
      </c>
      <c r="Q68" s="3"/>
    </row>
    <row r="69" spans="1:17" x14ac:dyDescent="0.3">
      <c r="A69" s="252" t="s">
        <v>15</v>
      </c>
      <c r="B69" s="252"/>
      <c r="C69" s="252"/>
      <c r="D69" s="157">
        <v>33.78</v>
      </c>
      <c r="E69" s="157">
        <v>29.04</v>
      </c>
      <c r="F69" s="157">
        <v>90.48</v>
      </c>
      <c r="G69" s="157">
        <v>760.99</v>
      </c>
      <c r="H69" s="3"/>
      <c r="I69" s="158">
        <v>44</v>
      </c>
      <c r="J69" s="158">
        <v>37</v>
      </c>
      <c r="K69" s="158">
        <v>27</v>
      </c>
      <c r="L69" s="158">
        <v>32</v>
      </c>
      <c r="M69" s="3"/>
      <c r="N69" s="159">
        <v>18</v>
      </c>
      <c r="O69" s="159">
        <v>34</v>
      </c>
      <c r="P69" s="159">
        <v>48</v>
      </c>
      <c r="Q69" s="3"/>
    </row>
    <row r="70" spans="1:17" x14ac:dyDescent="0.3">
      <c r="A70" s="252" t="s">
        <v>16</v>
      </c>
      <c r="B70" s="252"/>
      <c r="C70" s="252"/>
      <c r="D70" s="157">
        <v>36.549999999999997</v>
      </c>
      <c r="E70" s="160">
        <v>29.7</v>
      </c>
      <c r="F70" s="157">
        <v>84.95</v>
      </c>
      <c r="G70" s="157">
        <v>746.92</v>
      </c>
      <c r="H70" s="3"/>
      <c r="I70" s="158">
        <v>47</v>
      </c>
      <c r="J70" s="158">
        <v>38</v>
      </c>
      <c r="K70" s="158">
        <v>25</v>
      </c>
      <c r="L70" s="158">
        <v>32</v>
      </c>
      <c r="M70" s="3"/>
      <c r="N70" s="159">
        <v>20</v>
      </c>
      <c r="O70" s="159">
        <v>36</v>
      </c>
      <c r="P70" s="159">
        <v>45</v>
      </c>
      <c r="Q70" s="3"/>
    </row>
    <row r="71" spans="1:17" x14ac:dyDescent="0.3">
      <c r="A71" s="252" t="s">
        <v>17</v>
      </c>
      <c r="B71" s="252"/>
      <c r="C71" s="252"/>
      <c r="D71" s="157">
        <v>28.97</v>
      </c>
      <c r="E71" s="157">
        <v>37.020000000000003</v>
      </c>
      <c r="F71" s="157">
        <v>119.66</v>
      </c>
      <c r="G71" s="157">
        <v>924.46</v>
      </c>
      <c r="H71" s="3"/>
      <c r="I71" s="158">
        <v>38</v>
      </c>
      <c r="J71" s="158">
        <v>47</v>
      </c>
      <c r="K71" s="158">
        <v>36</v>
      </c>
      <c r="L71" s="158">
        <v>39</v>
      </c>
      <c r="M71" s="3"/>
      <c r="N71" s="159">
        <v>13</v>
      </c>
      <c r="O71" s="159">
        <v>36</v>
      </c>
      <c r="P71" s="159">
        <v>52</v>
      </c>
      <c r="Q71" s="3"/>
    </row>
    <row r="72" spans="1:17" x14ac:dyDescent="0.3">
      <c r="A72" s="252" t="s">
        <v>18</v>
      </c>
      <c r="B72" s="252"/>
      <c r="C72" s="252"/>
      <c r="D72" s="157">
        <v>41.56</v>
      </c>
      <c r="E72" s="157">
        <v>35.36</v>
      </c>
      <c r="F72" s="157">
        <v>93.76</v>
      </c>
      <c r="G72" s="157">
        <v>872.12</v>
      </c>
      <c r="H72" s="3"/>
      <c r="I72" s="158">
        <v>54</v>
      </c>
      <c r="J72" s="158">
        <v>45</v>
      </c>
      <c r="K72" s="158">
        <v>28</v>
      </c>
      <c r="L72" s="158">
        <v>37</v>
      </c>
      <c r="M72" s="3"/>
      <c r="N72" s="159">
        <v>19</v>
      </c>
      <c r="O72" s="159">
        <v>36</v>
      </c>
      <c r="P72" s="159">
        <v>43</v>
      </c>
      <c r="Q72" s="3"/>
    </row>
    <row r="73" spans="1:17" x14ac:dyDescent="0.3">
      <c r="A73" s="252" t="s">
        <v>19</v>
      </c>
      <c r="B73" s="252"/>
      <c r="C73" s="252"/>
      <c r="D73" s="157">
        <v>28.93</v>
      </c>
      <c r="E73" s="157">
        <v>25.88</v>
      </c>
      <c r="F73" s="157">
        <v>86.34</v>
      </c>
      <c r="G73" s="157">
        <v>693.51</v>
      </c>
      <c r="H73" s="3"/>
      <c r="I73" s="158">
        <v>38</v>
      </c>
      <c r="J73" s="158">
        <v>33</v>
      </c>
      <c r="K73" s="158">
        <v>26</v>
      </c>
      <c r="L73" s="158">
        <v>30</v>
      </c>
      <c r="M73" s="3"/>
      <c r="N73" s="159">
        <v>17</v>
      </c>
      <c r="O73" s="159">
        <v>34</v>
      </c>
      <c r="P73" s="159">
        <v>50</v>
      </c>
      <c r="Q73" s="3"/>
    </row>
    <row r="74" spans="1:17" x14ac:dyDescent="0.3">
      <c r="A74" s="252" t="s">
        <v>20</v>
      </c>
      <c r="B74" s="252"/>
      <c r="C74" s="252"/>
      <c r="D74" s="157">
        <v>30.44</v>
      </c>
      <c r="E74" s="157">
        <v>31.34</v>
      </c>
      <c r="F74" s="157">
        <v>89.94</v>
      </c>
      <c r="G74" s="157">
        <v>767.29</v>
      </c>
      <c r="H74" s="3"/>
      <c r="I74" s="158">
        <v>40</v>
      </c>
      <c r="J74" s="158">
        <v>40</v>
      </c>
      <c r="K74" s="158">
        <v>27</v>
      </c>
      <c r="L74" s="158">
        <v>33</v>
      </c>
      <c r="M74" s="3"/>
      <c r="N74" s="159">
        <v>16</v>
      </c>
      <c r="O74" s="159">
        <v>37</v>
      </c>
      <c r="P74" s="159">
        <v>47</v>
      </c>
      <c r="Q74" s="3"/>
    </row>
    <row r="75" spans="1:17" x14ac:dyDescent="0.3">
      <c r="A75" s="252" t="s">
        <v>21</v>
      </c>
      <c r="B75" s="252"/>
      <c r="C75" s="252"/>
      <c r="D75" s="157">
        <v>35.380000000000003</v>
      </c>
      <c r="E75" s="157">
        <v>32.479999999999997</v>
      </c>
      <c r="F75" s="157">
        <v>95.33</v>
      </c>
      <c r="G75" s="157">
        <v>817.54</v>
      </c>
      <c r="H75" s="3"/>
      <c r="I75" s="158">
        <v>46</v>
      </c>
      <c r="J75" s="158">
        <v>41</v>
      </c>
      <c r="K75" s="158">
        <v>28</v>
      </c>
      <c r="L75" s="158">
        <v>35</v>
      </c>
      <c r="M75" s="3"/>
      <c r="N75" s="159">
        <v>17</v>
      </c>
      <c r="O75" s="159">
        <v>36</v>
      </c>
      <c r="P75" s="159">
        <v>47</v>
      </c>
      <c r="Q75" s="3"/>
    </row>
    <row r="76" spans="1:17" x14ac:dyDescent="0.3">
      <c r="A76" s="252" t="s">
        <v>22</v>
      </c>
      <c r="B76" s="252"/>
      <c r="C76" s="252"/>
      <c r="D76" s="157">
        <v>31.35</v>
      </c>
      <c r="E76" s="157">
        <v>32.24</v>
      </c>
      <c r="F76" s="157">
        <v>104.57</v>
      </c>
      <c r="G76" s="157">
        <v>836.39</v>
      </c>
      <c r="H76" s="3"/>
      <c r="I76" s="158">
        <v>41</v>
      </c>
      <c r="J76" s="158">
        <v>41</v>
      </c>
      <c r="K76" s="158">
        <v>31</v>
      </c>
      <c r="L76" s="158">
        <v>36</v>
      </c>
      <c r="M76" s="3"/>
      <c r="N76" s="159">
        <v>15</v>
      </c>
      <c r="O76" s="159">
        <v>35</v>
      </c>
      <c r="P76" s="159">
        <v>50</v>
      </c>
      <c r="Q76" s="3"/>
    </row>
    <row r="77" spans="1:17" x14ac:dyDescent="0.3">
      <c r="A77" s="252" t="s">
        <v>23</v>
      </c>
      <c r="B77" s="252"/>
      <c r="C77" s="252"/>
      <c r="D77" s="160">
        <v>29.5</v>
      </c>
      <c r="E77" s="157">
        <v>28.74</v>
      </c>
      <c r="F77" s="157">
        <v>100.17</v>
      </c>
      <c r="G77" s="157">
        <v>773.36</v>
      </c>
      <c r="H77" s="3"/>
      <c r="I77" s="158">
        <v>38</v>
      </c>
      <c r="J77" s="158">
        <v>36</v>
      </c>
      <c r="K77" s="158">
        <v>30</v>
      </c>
      <c r="L77" s="158">
        <v>33</v>
      </c>
      <c r="M77" s="3"/>
      <c r="N77" s="159">
        <v>15</v>
      </c>
      <c r="O77" s="159">
        <v>33</v>
      </c>
      <c r="P77" s="159">
        <v>52</v>
      </c>
      <c r="Q77" s="3"/>
    </row>
    <row r="78" spans="1:17" x14ac:dyDescent="0.3">
      <c r="A78" s="252" t="s">
        <v>24</v>
      </c>
      <c r="B78" s="252"/>
      <c r="C78" s="252"/>
      <c r="D78" s="157">
        <v>37.17</v>
      </c>
      <c r="E78" s="157">
        <v>27.54</v>
      </c>
      <c r="F78" s="157">
        <v>80.87</v>
      </c>
      <c r="G78" s="157">
        <v>724.83</v>
      </c>
      <c r="H78" s="3"/>
      <c r="I78" s="158">
        <v>48</v>
      </c>
      <c r="J78" s="158">
        <v>35</v>
      </c>
      <c r="K78" s="158">
        <v>24</v>
      </c>
      <c r="L78" s="158">
        <v>31</v>
      </c>
      <c r="M78" s="3"/>
      <c r="N78" s="159">
        <v>21</v>
      </c>
      <c r="O78" s="159">
        <v>34</v>
      </c>
      <c r="P78" s="159">
        <v>45</v>
      </c>
      <c r="Q78" s="3"/>
    </row>
    <row r="79" spans="1:17" x14ac:dyDescent="0.3">
      <c r="A79" s="252" t="s">
        <v>83</v>
      </c>
      <c r="B79" s="252"/>
      <c r="C79" s="252"/>
      <c r="D79" s="157">
        <v>33.479999999999997</v>
      </c>
      <c r="E79" s="157">
        <v>30.25</v>
      </c>
      <c r="F79" s="157">
        <v>96.66</v>
      </c>
      <c r="G79" s="157">
        <v>795.12</v>
      </c>
      <c r="H79" s="3"/>
      <c r="I79" s="158">
        <v>43</v>
      </c>
      <c r="J79" s="158">
        <v>38</v>
      </c>
      <c r="K79" s="158">
        <v>29</v>
      </c>
      <c r="L79" s="158">
        <v>34</v>
      </c>
      <c r="M79" s="3"/>
      <c r="N79" s="159">
        <v>17</v>
      </c>
      <c r="O79" s="159">
        <v>34</v>
      </c>
      <c r="P79" s="159">
        <v>49</v>
      </c>
      <c r="Q79" s="3"/>
    </row>
    <row r="80" spans="1:17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x14ac:dyDescent="0.3">
      <c r="A81" s="253" t="s">
        <v>14</v>
      </c>
      <c r="B81" s="253"/>
      <c r="C81" s="253"/>
      <c r="D81" s="253"/>
      <c r="E81" s="253"/>
      <c r="F81" s="253"/>
      <c r="G81" s="253"/>
      <c r="H81" s="253"/>
      <c r="I81" s="253"/>
      <c r="J81" s="253"/>
      <c r="K81" s="253"/>
      <c r="L81" s="253"/>
      <c r="M81" s="253"/>
      <c r="N81" s="253"/>
      <c r="O81" s="253"/>
      <c r="P81" s="253"/>
    </row>
    <row r="82" spans="1:16" ht="16.5" customHeight="1" x14ac:dyDescent="0.3">
      <c r="A82" s="246" t="s">
        <v>78</v>
      </c>
      <c r="B82" s="246"/>
      <c r="C82" s="246"/>
      <c r="D82" s="250" t="s">
        <v>33</v>
      </c>
      <c r="E82" s="250"/>
      <c r="F82" s="250"/>
      <c r="G82" s="246" t="s">
        <v>79</v>
      </c>
      <c r="H82" s="3"/>
      <c r="I82" s="252" t="s">
        <v>80</v>
      </c>
      <c r="J82" s="252"/>
      <c r="K82" s="252"/>
      <c r="L82" s="252"/>
      <c r="M82" s="3"/>
      <c r="N82" s="252" t="s">
        <v>81</v>
      </c>
      <c r="O82" s="252"/>
      <c r="P82" s="252"/>
    </row>
    <row r="83" spans="1:16" x14ac:dyDescent="0.3">
      <c r="A83" s="247"/>
      <c r="B83" s="248"/>
      <c r="C83" s="249"/>
      <c r="D83" s="179" t="s">
        <v>37</v>
      </c>
      <c r="E83" s="179" t="s">
        <v>38</v>
      </c>
      <c r="F83" s="179" t="s">
        <v>39</v>
      </c>
      <c r="G83" s="251"/>
      <c r="H83" s="3"/>
      <c r="I83" s="178" t="s">
        <v>37</v>
      </c>
      <c r="J83" s="178" t="s">
        <v>38</v>
      </c>
      <c r="K83" s="178" t="s">
        <v>39</v>
      </c>
      <c r="L83" s="178" t="s">
        <v>82</v>
      </c>
      <c r="M83" s="3"/>
      <c r="N83" s="178" t="s">
        <v>37</v>
      </c>
      <c r="O83" s="178" t="s">
        <v>38</v>
      </c>
      <c r="P83" s="178" t="s">
        <v>39</v>
      </c>
    </row>
    <row r="84" spans="1:16" x14ac:dyDescent="0.3">
      <c r="A84" s="252" t="s">
        <v>1</v>
      </c>
      <c r="B84" s="252"/>
      <c r="C84" s="252"/>
      <c r="D84" s="160">
        <v>7.5</v>
      </c>
      <c r="E84" s="160">
        <v>5.5</v>
      </c>
      <c r="F84" s="160">
        <v>29.4</v>
      </c>
      <c r="G84" s="161">
        <v>198</v>
      </c>
      <c r="H84" s="3"/>
      <c r="I84" s="158">
        <v>10</v>
      </c>
      <c r="J84" s="158">
        <v>7</v>
      </c>
      <c r="K84" s="158">
        <v>9</v>
      </c>
      <c r="L84" s="158">
        <v>8</v>
      </c>
      <c r="M84" s="3"/>
      <c r="N84" s="159">
        <v>15</v>
      </c>
      <c r="O84" s="159">
        <v>25</v>
      </c>
      <c r="P84" s="159">
        <v>59</v>
      </c>
    </row>
    <row r="85" spans="1:16" x14ac:dyDescent="0.3">
      <c r="A85" s="252" t="s">
        <v>2</v>
      </c>
      <c r="B85" s="252"/>
      <c r="C85" s="252"/>
      <c r="D85" s="160">
        <v>7.3</v>
      </c>
      <c r="E85" s="160">
        <v>5.5</v>
      </c>
      <c r="F85" s="160">
        <v>29.2</v>
      </c>
      <c r="G85" s="161">
        <v>202</v>
      </c>
      <c r="H85" s="3"/>
      <c r="I85" s="158">
        <v>9</v>
      </c>
      <c r="J85" s="158">
        <v>7</v>
      </c>
      <c r="K85" s="158">
        <v>9</v>
      </c>
      <c r="L85" s="158">
        <v>9</v>
      </c>
      <c r="M85" s="3"/>
      <c r="N85" s="159">
        <v>14</v>
      </c>
      <c r="O85" s="159">
        <v>25</v>
      </c>
      <c r="P85" s="159">
        <v>58</v>
      </c>
    </row>
    <row r="86" spans="1:16" x14ac:dyDescent="0.3">
      <c r="A86" s="252" t="s">
        <v>3</v>
      </c>
      <c r="B86" s="252"/>
      <c r="C86" s="252"/>
      <c r="D86" s="160">
        <v>6.9</v>
      </c>
      <c r="E86" s="160">
        <v>5.5</v>
      </c>
      <c r="F86" s="160">
        <v>42.6</v>
      </c>
      <c r="G86" s="161">
        <v>254</v>
      </c>
      <c r="H86" s="3"/>
      <c r="I86" s="158">
        <v>9</v>
      </c>
      <c r="J86" s="158">
        <v>7</v>
      </c>
      <c r="K86" s="158">
        <v>13</v>
      </c>
      <c r="L86" s="158">
        <v>11</v>
      </c>
      <c r="M86" s="3"/>
      <c r="N86" s="159">
        <v>11</v>
      </c>
      <c r="O86" s="159">
        <v>19</v>
      </c>
      <c r="P86" s="159">
        <v>67</v>
      </c>
    </row>
    <row r="87" spans="1:16" x14ac:dyDescent="0.3">
      <c r="A87" s="252" t="s">
        <v>4</v>
      </c>
      <c r="B87" s="252"/>
      <c r="C87" s="252"/>
      <c r="D87" s="160">
        <v>7.5</v>
      </c>
      <c r="E87" s="160">
        <v>5.5</v>
      </c>
      <c r="F87" s="160">
        <v>29.4</v>
      </c>
      <c r="G87" s="161">
        <v>198</v>
      </c>
      <c r="H87" s="3"/>
      <c r="I87" s="158">
        <v>10</v>
      </c>
      <c r="J87" s="158">
        <v>7</v>
      </c>
      <c r="K87" s="158">
        <v>9</v>
      </c>
      <c r="L87" s="158">
        <v>8</v>
      </c>
      <c r="M87" s="3"/>
      <c r="N87" s="159">
        <v>15</v>
      </c>
      <c r="O87" s="159">
        <v>25</v>
      </c>
      <c r="P87" s="159">
        <v>59</v>
      </c>
    </row>
    <row r="88" spans="1:16" x14ac:dyDescent="0.3">
      <c r="A88" s="252" t="s">
        <v>5</v>
      </c>
      <c r="B88" s="252"/>
      <c r="C88" s="252"/>
      <c r="D88" s="160">
        <v>6.9</v>
      </c>
      <c r="E88" s="160">
        <v>5.5</v>
      </c>
      <c r="F88" s="160">
        <v>42.6</v>
      </c>
      <c r="G88" s="161">
        <v>254</v>
      </c>
      <c r="H88" s="3"/>
      <c r="I88" s="158">
        <v>9</v>
      </c>
      <c r="J88" s="158">
        <v>7</v>
      </c>
      <c r="K88" s="158">
        <v>13</v>
      </c>
      <c r="L88" s="158">
        <v>11</v>
      </c>
      <c r="M88" s="3"/>
      <c r="N88" s="159">
        <v>11</v>
      </c>
      <c r="O88" s="159">
        <v>19</v>
      </c>
      <c r="P88" s="159">
        <v>67</v>
      </c>
    </row>
    <row r="89" spans="1:16" x14ac:dyDescent="0.3">
      <c r="A89" s="252" t="s">
        <v>6</v>
      </c>
      <c r="B89" s="252"/>
      <c r="C89" s="252"/>
      <c r="D89" s="160">
        <v>7.5</v>
      </c>
      <c r="E89" s="160">
        <v>5.5</v>
      </c>
      <c r="F89" s="160">
        <v>29.4</v>
      </c>
      <c r="G89" s="161">
        <v>198</v>
      </c>
      <c r="H89" s="3"/>
      <c r="I89" s="158">
        <v>10</v>
      </c>
      <c r="J89" s="158">
        <v>7</v>
      </c>
      <c r="K89" s="158">
        <v>9</v>
      </c>
      <c r="L89" s="158">
        <v>8</v>
      </c>
      <c r="M89" s="3"/>
      <c r="N89" s="159">
        <v>15</v>
      </c>
      <c r="O89" s="159">
        <v>25</v>
      </c>
      <c r="P89" s="159">
        <v>59</v>
      </c>
    </row>
    <row r="90" spans="1:16" x14ac:dyDescent="0.3">
      <c r="A90" s="252" t="s">
        <v>7</v>
      </c>
      <c r="B90" s="252"/>
      <c r="C90" s="252"/>
      <c r="D90" s="160">
        <v>7.3</v>
      </c>
      <c r="E90" s="160">
        <v>5.5</v>
      </c>
      <c r="F90" s="160">
        <v>29.2</v>
      </c>
      <c r="G90" s="161">
        <v>202</v>
      </c>
      <c r="H90" s="3"/>
      <c r="I90" s="158">
        <v>9</v>
      </c>
      <c r="J90" s="158">
        <v>7</v>
      </c>
      <c r="K90" s="158">
        <v>9</v>
      </c>
      <c r="L90" s="158">
        <v>9</v>
      </c>
      <c r="M90" s="3"/>
      <c r="N90" s="159">
        <v>14</v>
      </c>
      <c r="O90" s="159">
        <v>25</v>
      </c>
      <c r="P90" s="159">
        <v>58</v>
      </c>
    </row>
    <row r="91" spans="1:16" x14ac:dyDescent="0.3">
      <c r="A91" s="252" t="s">
        <v>8</v>
      </c>
      <c r="B91" s="252"/>
      <c r="C91" s="252"/>
      <c r="D91" s="160">
        <v>6.9</v>
      </c>
      <c r="E91" s="160">
        <v>5.5</v>
      </c>
      <c r="F91" s="160">
        <v>42.6</v>
      </c>
      <c r="G91" s="161">
        <v>254</v>
      </c>
      <c r="H91" s="3"/>
      <c r="I91" s="158">
        <v>9</v>
      </c>
      <c r="J91" s="158">
        <v>7</v>
      </c>
      <c r="K91" s="158">
        <v>13</v>
      </c>
      <c r="L91" s="158">
        <v>11</v>
      </c>
      <c r="M91" s="3"/>
      <c r="N91" s="159">
        <v>11</v>
      </c>
      <c r="O91" s="159">
        <v>19</v>
      </c>
      <c r="P91" s="159">
        <v>67</v>
      </c>
    </row>
    <row r="92" spans="1:16" x14ac:dyDescent="0.3">
      <c r="A92" s="252" t="s">
        <v>9</v>
      </c>
      <c r="B92" s="252"/>
      <c r="C92" s="252"/>
      <c r="D92" s="160">
        <v>7.3</v>
      </c>
      <c r="E92" s="160">
        <v>5.5</v>
      </c>
      <c r="F92" s="160">
        <v>29.2</v>
      </c>
      <c r="G92" s="161">
        <v>202</v>
      </c>
      <c r="H92" s="3"/>
      <c r="I92" s="158">
        <v>9</v>
      </c>
      <c r="J92" s="158">
        <v>7</v>
      </c>
      <c r="K92" s="158">
        <v>9</v>
      </c>
      <c r="L92" s="158">
        <v>9</v>
      </c>
      <c r="M92" s="3"/>
      <c r="N92" s="159">
        <v>14</v>
      </c>
      <c r="O92" s="159">
        <v>25</v>
      </c>
      <c r="P92" s="159">
        <v>58</v>
      </c>
    </row>
    <row r="93" spans="1:16" x14ac:dyDescent="0.3">
      <c r="A93" s="252" t="s">
        <v>10</v>
      </c>
      <c r="B93" s="252"/>
      <c r="C93" s="252"/>
      <c r="D93" s="160">
        <v>1.8</v>
      </c>
      <c r="E93" s="157">
        <v>0.56000000000000005</v>
      </c>
      <c r="F93" s="160">
        <v>33.5</v>
      </c>
      <c r="G93" s="157">
        <v>149.93</v>
      </c>
      <c r="H93" s="3"/>
      <c r="I93" s="158">
        <v>2</v>
      </c>
      <c r="J93" s="158">
        <v>1</v>
      </c>
      <c r="K93" s="158">
        <v>10</v>
      </c>
      <c r="L93" s="158">
        <v>6</v>
      </c>
      <c r="M93" s="3"/>
      <c r="N93" s="159">
        <v>5</v>
      </c>
      <c r="O93" s="159">
        <v>3</v>
      </c>
      <c r="P93" s="159">
        <v>89</v>
      </c>
    </row>
    <row r="94" spans="1:16" x14ac:dyDescent="0.3">
      <c r="A94" s="252" t="s">
        <v>15</v>
      </c>
      <c r="B94" s="252"/>
      <c r="C94" s="252"/>
      <c r="D94" s="160">
        <v>7.5</v>
      </c>
      <c r="E94" s="160">
        <v>5.5</v>
      </c>
      <c r="F94" s="160">
        <v>29.4</v>
      </c>
      <c r="G94" s="161">
        <v>198</v>
      </c>
      <c r="H94" s="3"/>
      <c r="I94" s="158">
        <v>10</v>
      </c>
      <c r="J94" s="158">
        <v>7</v>
      </c>
      <c r="K94" s="158">
        <v>9</v>
      </c>
      <c r="L94" s="158">
        <v>8</v>
      </c>
      <c r="M94" s="3"/>
      <c r="N94" s="159">
        <v>15</v>
      </c>
      <c r="O94" s="159">
        <v>25</v>
      </c>
      <c r="P94" s="159">
        <v>59</v>
      </c>
    </row>
    <row r="95" spans="1:16" x14ac:dyDescent="0.3">
      <c r="A95" s="252" t="s">
        <v>16</v>
      </c>
      <c r="B95" s="252"/>
      <c r="C95" s="252"/>
      <c r="D95" s="157">
        <v>3.32</v>
      </c>
      <c r="E95" s="157">
        <v>1.92</v>
      </c>
      <c r="F95" s="157">
        <v>34.74</v>
      </c>
      <c r="G95" s="157">
        <v>171.65</v>
      </c>
      <c r="H95" s="3"/>
      <c r="I95" s="158">
        <v>4</v>
      </c>
      <c r="J95" s="158">
        <v>2</v>
      </c>
      <c r="K95" s="158">
        <v>10</v>
      </c>
      <c r="L95" s="158">
        <v>7</v>
      </c>
      <c r="M95" s="3"/>
      <c r="N95" s="159">
        <v>8</v>
      </c>
      <c r="O95" s="159">
        <v>10</v>
      </c>
      <c r="P95" s="159">
        <v>81</v>
      </c>
    </row>
    <row r="96" spans="1:16" x14ac:dyDescent="0.3">
      <c r="A96" s="252" t="s">
        <v>17</v>
      </c>
      <c r="B96" s="252"/>
      <c r="C96" s="252"/>
      <c r="D96" s="160">
        <v>6.9</v>
      </c>
      <c r="E96" s="160">
        <v>5.5</v>
      </c>
      <c r="F96" s="160">
        <v>42.6</v>
      </c>
      <c r="G96" s="161">
        <v>254</v>
      </c>
      <c r="H96" s="3"/>
      <c r="I96" s="158">
        <v>9</v>
      </c>
      <c r="J96" s="158">
        <v>7</v>
      </c>
      <c r="K96" s="158">
        <v>13</v>
      </c>
      <c r="L96" s="158">
        <v>11</v>
      </c>
      <c r="M96" s="3"/>
      <c r="N96" s="159">
        <v>11</v>
      </c>
      <c r="O96" s="159">
        <v>19</v>
      </c>
      <c r="P96" s="159">
        <v>67</v>
      </c>
    </row>
    <row r="97" spans="1:16" x14ac:dyDescent="0.3">
      <c r="A97" s="252" t="s">
        <v>18</v>
      </c>
      <c r="B97" s="252"/>
      <c r="C97" s="252"/>
      <c r="D97" s="160">
        <v>7.5</v>
      </c>
      <c r="E97" s="160">
        <v>5.5</v>
      </c>
      <c r="F97" s="160">
        <v>29.4</v>
      </c>
      <c r="G97" s="161">
        <v>198</v>
      </c>
      <c r="H97" s="3"/>
      <c r="I97" s="158">
        <v>10</v>
      </c>
      <c r="J97" s="158">
        <v>7</v>
      </c>
      <c r="K97" s="158">
        <v>9</v>
      </c>
      <c r="L97" s="158">
        <v>8</v>
      </c>
      <c r="M97" s="3"/>
      <c r="N97" s="159">
        <v>15</v>
      </c>
      <c r="O97" s="159">
        <v>25</v>
      </c>
      <c r="P97" s="159">
        <v>59</v>
      </c>
    </row>
    <row r="98" spans="1:16" x14ac:dyDescent="0.3">
      <c r="A98" s="252" t="s">
        <v>19</v>
      </c>
      <c r="B98" s="252"/>
      <c r="C98" s="252"/>
      <c r="D98" s="160">
        <v>6.9</v>
      </c>
      <c r="E98" s="160">
        <v>5.5</v>
      </c>
      <c r="F98" s="160">
        <v>42.6</v>
      </c>
      <c r="G98" s="161">
        <v>254</v>
      </c>
      <c r="H98" s="3"/>
      <c r="I98" s="158">
        <v>9</v>
      </c>
      <c r="J98" s="158">
        <v>7</v>
      </c>
      <c r="K98" s="158">
        <v>13</v>
      </c>
      <c r="L98" s="158">
        <v>11</v>
      </c>
      <c r="M98" s="3"/>
      <c r="N98" s="159">
        <v>11</v>
      </c>
      <c r="O98" s="159">
        <v>19</v>
      </c>
      <c r="P98" s="159">
        <v>67</v>
      </c>
    </row>
    <row r="99" spans="1:16" x14ac:dyDescent="0.3">
      <c r="A99" s="252" t="s">
        <v>20</v>
      </c>
      <c r="B99" s="252"/>
      <c r="C99" s="252"/>
      <c r="D99" s="160">
        <v>1.7</v>
      </c>
      <c r="E99" s="157">
        <v>0.52</v>
      </c>
      <c r="F99" s="157">
        <v>32.049999999999997</v>
      </c>
      <c r="G99" s="157">
        <v>141.41</v>
      </c>
      <c r="H99" s="3"/>
      <c r="I99" s="158">
        <v>2</v>
      </c>
      <c r="J99" s="158">
        <v>1</v>
      </c>
      <c r="K99" s="158">
        <v>10</v>
      </c>
      <c r="L99" s="158">
        <v>6</v>
      </c>
      <c r="M99" s="3"/>
      <c r="N99" s="159">
        <v>5</v>
      </c>
      <c r="O99" s="159">
        <v>3</v>
      </c>
      <c r="P99" s="159">
        <v>91</v>
      </c>
    </row>
    <row r="100" spans="1:16" x14ac:dyDescent="0.3">
      <c r="A100" s="252" t="s">
        <v>21</v>
      </c>
      <c r="B100" s="252"/>
      <c r="C100" s="252"/>
      <c r="D100" s="160">
        <v>7.5</v>
      </c>
      <c r="E100" s="160">
        <v>5.5</v>
      </c>
      <c r="F100" s="160">
        <v>29.4</v>
      </c>
      <c r="G100" s="161">
        <v>198</v>
      </c>
      <c r="H100" s="3"/>
      <c r="I100" s="158">
        <v>10</v>
      </c>
      <c r="J100" s="158">
        <v>7</v>
      </c>
      <c r="K100" s="158">
        <v>9</v>
      </c>
      <c r="L100" s="158">
        <v>8</v>
      </c>
      <c r="M100" s="3"/>
      <c r="N100" s="159">
        <v>15</v>
      </c>
      <c r="O100" s="159">
        <v>25</v>
      </c>
      <c r="P100" s="159">
        <v>59</v>
      </c>
    </row>
    <row r="101" spans="1:16" x14ac:dyDescent="0.3">
      <c r="A101" s="252" t="s">
        <v>22</v>
      </c>
      <c r="B101" s="252"/>
      <c r="C101" s="252"/>
      <c r="D101" s="160">
        <v>6.9</v>
      </c>
      <c r="E101" s="160">
        <v>5.5</v>
      </c>
      <c r="F101" s="160">
        <v>42.6</v>
      </c>
      <c r="G101" s="161">
        <v>254</v>
      </c>
      <c r="H101" s="3"/>
      <c r="I101" s="158">
        <v>9</v>
      </c>
      <c r="J101" s="158">
        <v>7</v>
      </c>
      <c r="K101" s="158">
        <v>13</v>
      </c>
      <c r="L101" s="158">
        <v>11</v>
      </c>
      <c r="M101" s="3"/>
      <c r="N101" s="159">
        <v>11</v>
      </c>
      <c r="O101" s="159">
        <v>19</v>
      </c>
      <c r="P101" s="159">
        <v>67</v>
      </c>
    </row>
    <row r="102" spans="1:16" x14ac:dyDescent="0.3">
      <c r="A102" s="252" t="s">
        <v>23</v>
      </c>
      <c r="B102" s="252"/>
      <c r="C102" s="252"/>
      <c r="D102" s="160">
        <v>7.3</v>
      </c>
      <c r="E102" s="160">
        <v>5.5</v>
      </c>
      <c r="F102" s="160">
        <v>29.2</v>
      </c>
      <c r="G102" s="161">
        <v>202</v>
      </c>
      <c r="H102" s="3"/>
      <c r="I102" s="158">
        <v>9</v>
      </c>
      <c r="J102" s="158">
        <v>7</v>
      </c>
      <c r="K102" s="158">
        <v>9</v>
      </c>
      <c r="L102" s="158">
        <v>9</v>
      </c>
      <c r="M102" s="3"/>
      <c r="N102" s="159">
        <v>14</v>
      </c>
      <c r="O102" s="159">
        <v>25</v>
      </c>
      <c r="P102" s="159">
        <v>58</v>
      </c>
    </row>
    <row r="103" spans="1:16" x14ac:dyDescent="0.3">
      <c r="A103" s="252" t="s">
        <v>24</v>
      </c>
      <c r="B103" s="252"/>
      <c r="C103" s="252"/>
      <c r="D103" s="160">
        <v>1.8</v>
      </c>
      <c r="E103" s="157">
        <v>0.56000000000000005</v>
      </c>
      <c r="F103" s="160">
        <v>33.5</v>
      </c>
      <c r="G103" s="157">
        <v>149.93</v>
      </c>
      <c r="H103" s="3"/>
      <c r="I103" s="158">
        <v>2</v>
      </c>
      <c r="J103" s="158">
        <v>1</v>
      </c>
      <c r="K103" s="158">
        <v>10</v>
      </c>
      <c r="L103" s="158">
        <v>6</v>
      </c>
      <c r="M103" s="3"/>
      <c r="N103" s="159">
        <v>5</v>
      </c>
      <c r="O103" s="159">
        <v>3</v>
      </c>
      <c r="P103" s="159">
        <v>89</v>
      </c>
    </row>
    <row r="104" spans="1:16" x14ac:dyDescent="0.3">
      <c r="A104" s="252" t="s">
        <v>83</v>
      </c>
      <c r="B104" s="252"/>
      <c r="C104" s="252"/>
      <c r="D104" s="157">
        <v>6.21</v>
      </c>
      <c r="E104" s="157">
        <v>4.58</v>
      </c>
      <c r="F104" s="157">
        <v>34.130000000000003</v>
      </c>
      <c r="G104" s="157">
        <v>206.65</v>
      </c>
      <c r="H104" s="3"/>
      <c r="I104" s="158">
        <v>8</v>
      </c>
      <c r="J104" s="158">
        <v>6</v>
      </c>
      <c r="K104" s="158">
        <v>10</v>
      </c>
      <c r="L104" s="158">
        <v>9</v>
      </c>
      <c r="M104" s="3"/>
      <c r="N104" s="159">
        <v>12</v>
      </c>
      <c r="O104" s="159">
        <v>20</v>
      </c>
      <c r="P104" s="159">
        <v>66</v>
      </c>
    </row>
  </sheetData>
  <mergeCells count="110">
    <mergeCell ref="A2:P2"/>
    <mergeCell ref="A50:C50"/>
    <mergeCell ref="A51:C51"/>
    <mergeCell ref="A52:C52"/>
    <mergeCell ref="A53:C53"/>
    <mergeCell ref="A17:C17"/>
    <mergeCell ref="A18:C18"/>
    <mergeCell ref="A19:C19"/>
    <mergeCell ref="A20:C20"/>
    <mergeCell ref="A21:C21"/>
    <mergeCell ref="I32:L32"/>
    <mergeCell ref="N32:P32"/>
    <mergeCell ref="A34:C34"/>
    <mergeCell ref="A35:C35"/>
    <mergeCell ref="A36:C36"/>
    <mergeCell ref="A37:C37"/>
    <mergeCell ref="A38:C38"/>
    <mergeCell ref="A39:C39"/>
    <mergeCell ref="A40:C40"/>
    <mergeCell ref="A41:C41"/>
    <mergeCell ref="A29:C29"/>
    <mergeCell ref="A13:C13"/>
    <mergeCell ref="A14:C14"/>
    <mergeCell ref="A15:C15"/>
    <mergeCell ref="A16:C16"/>
    <mergeCell ref="A31:P31"/>
    <mergeCell ref="A32:C33"/>
    <mergeCell ref="D32:F32"/>
    <mergeCell ref="G32:G33"/>
    <mergeCell ref="A11:C11"/>
    <mergeCell ref="A12:C12"/>
    <mergeCell ref="A22:C22"/>
    <mergeCell ref="A23:C23"/>
    <mergeCell ref="A24:C24"/>
    <mergeCell ref="A25:C25"/>
    <mergeCell ref="A26:C26"/>
    <mergeCell ref="A27:C27"/>
    <mergeCell ref="A28:C28"/>
    <mergeCell ref="A4:C4"/>
    <mergeCell ref="A6:P6"/>
    <mergeCell ref="A7:C8"/>
    <mergeCell ref="D7:F7"/>
    <mergeCell ref="G7:G8"/>
    <mergeCell ref="I7:L7"/>
    <mergeCell ref="N7:P7"/>
    <mergeCell ref="A9:C9"/>
    <mergeCell ref="A10:C10"/>
    <mergeCell ref="A79:C79"/>
    <mergeCell ref="A81:P81"/>
    <mergeCell ref="A82:C83"/>
    <mergeCell ref="D82:F82"/>
    <mergeCell ref="G82:G83"/>
    <mergeCell ref="I82:L82"/>
    <mergeCell ref="N82:P82"/>
    <mergeCell ref="A62:C62"/>
    <mergeCell ref="A63:C63"/>
    <mergeCell ref="A64:C64"/>
    <mergeCell ref="A65:C65"/>
    <mergeCell ref="A66:C66"/>
    <mergeCell ref="A67:C67"/>
    <mergeCell ref="A68:C68"/>
    <mergeCell ref="A69:C69"/>
    <mergeCell ref="A71:C71"/>
    <mergeCell ref="A72:C72"/>
    <mergeCell ref="A73:C73"/>
    <mergeCell ref="A74:C74"/>
    <mergeCell ref="A75:C75"/>
    <mergeCell ref="A76:C76"/>
    <mergeCell ref="A77:C77"/>
    <mergeCell ref="A78:C78"/>
    <mergeCell ref="A103:C103"/>
    <mergeCell ref="A104:C104"/>
    <mergeCell ref="A84:C84"/>
    <mergeCell ref="A85:C85"/>
    <mergeCell ref="A86:C86"/>
    <mergeCell ref="A87:C87"/>
    <mergeCell ref="A88:C88"/>
    <mergeCell ref="A89:C89"/>
    <mergeCell ref="A90:C90"/>
    <mergeCell ref="A91:C91"/>
    <mergeCell ref="A92:C92"/>
    <mergeCell ref="A93:C93"/>
    <mergeCell ref="A94:C94"/>
    <mergeCell ref="A95:C95"/>
    <mergeCell ref="A96:C96"/>
    <mergeCell ref="A97:C97"/>
    <mergeCell ref="A98:C98"/>
    <mergeCell ref="A99:C99"/>
    <mergeCell ref="A100:C100"/>
    <mergeCell ref="A101:C101"/>
    <mergeCell ref="A102:C102"/>
    <mergeCell ref="A42:C42"/>
    <mergeCell ref="A43:C43"/>
    <mergeCell ref="A44:C44"/>
    <mergeCell ref="A45:C45"/>
    <mergeCell ref="A46:C46"/>
    <mergeCell ref="A47:C47"/>
    <mergeCell ref="A48:C48"/>
    <mergeCell ref="A49:C49"/>
    <mergeCell ref="A56:P56"/>
    <mergeCell ref="A54:C54"/>
    <mergeCell ref="A57:C58"/>
    <mergeCell ref="D57:F57"/>
    <mergeCell ref="G57:G58"/>
    <mergeCell ref="I57:L57"/>
    <mergeCell ref="N57:P57"/>
    <mergeCell ref="A59:C59"/>
    <mergeCell ref="A60:C60"/>
    <mergeCell ref="A61:C61"/>
    <mergeCell ref="A70:C7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1" orientation="landscape" verticalDpi="360" r:id="rId1"/>
  <rowBreaks count="3" manualBreakCount="3">
    <brk id="30" max="16383" man="1"/>
    <brk id="55" max="16383" man="1"/>
    <brk id="7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AMK50"/>
  <sheetViews>
    <sheetView view="pageBreakPreview" zoomScale="60" zoomScaleNormal="68" workbookViewId="0">
      <selection activeCell="A2" sqref="A2:AH44"/>
    </sheetView>
  </sheetViews>
  <sheetFormatPr defaultColWidth="9.140625" defaultRowHeight="16.5" x14ac:dyDescent="0.3"/>
  <cols>
    <col min="1" max="1" width="30.140625" style="59" customWidth="1"/>
    <col min="2" max="2" width="12.5703125" style="59" customWidth="1"/>
    <col min="3" max="3" width="13.85546875" style="59" customWidth="1"/>
    <col min="4" max="4" width="17.5703125" style="59" customWidth="1"/>
    <col min="5" max="5" width="13.7109375" style="59" bestFit="1" customWidth="1"/>
    <col min="6" max="6" width="14.7109375" style="59" customWidth="1"/>
    <col min="7" max="7" width="4.5703125" style="59" customWidth="1"/>
    <col min="8" max="8" width="30.140625" style="59" customWidth="1"/>
    <col min="9" max="9" width="12.5703125" style="59" customWidth="1"/>
    <col min="10" max="10" width="11.85546875" style="59" customWidth="1"/>
    <col min="11" max="11" width="17.5703125" style="59" customWidth="1"/>
    <col min="12" max="12" width="13.7109375" style="59" bestFit="1" customWidth="1"/>
    <col min="13" max="13" width="14.7109375" style="59" customWidth="1"/>
    <col min="14" max="14" width="2.28515625" style="59" customWidth="1"/>
    <col min="15" max="15" width="30.140625" style="59" customWidth="1"/>
    <col min="16" max="16" width="12.5703125" style="59" customWidth="1"/>
    <col min="17" max="17" width="10.5703125" style="59" bestFit="1" customWidth="1"/>
    <col min="18" max="18" width="17.5703125" style="59" customWidth="1"/>
    <col min="19" max="19" width="13.7109375" style="59" bestFit="1" customWidth="1"/>
    <col min="20" max="20" width="14.7109375" style="59" customWidth="1"/>
    <col min="21" max="21" width="1.140625" style="59" customWidth="1"/>
    <col min="22" max="22" width="30.140625" style="59" customWidth="1"/>
    <col min="23" max="23" width="12.5703125" style="59" customWidth="1"/>
    <col min="24" max="24" width="13.85546875" style="59" customWidth="1"/>
    <col min="25" max="25" width="17.5703125" style="59" customWidth="1"/>
    <col min="26" max="26" width="13.7109375" style="59" bestFit="1" customWidth="1"/>
    <col min="27" max="27" width="14.7109375" style="59" customWidth="1"/>
    <col min="28" max="28" width="1.85546875" style="59" customWidth="1"/>
    <col min="29" max="29" width="30.140625" style="59" customWidth="1"/>
    <col min="30" max="30" width="12.5703125" style="59" customWidth="1"/>
    <col min="31" max="31" width="13.85546875" style="59" customWidth="1"/>
    <col min="32" max="32" width="17.5703125" style="59" customWidth="1"/>
    <col min="33" max="33" width="13.7109375" style="59" bestFit="1" customWidth="1"/>
    <col min="34" max="34" width="14.7109375" style="59" customWidth="1"/>
    <col min="35" max="233" width="9.5703125" style="59" customWidth="1"/>
    <col min="234" max="234" width="30.28515625" style="59" customWidth="1"/>
    <col min="235" max="235" width="9.42578125" style="59" customWidth="1"/>
    <col min="236" max="236" width="13" style="59" customWidth="1"/>
    <col min="237" max="237" width="14" style="59" customWidth="1"/>
    <col min="238" max="239" width="14.140625" style="59" customWidth="1"/>
    <col min="240" max="240" width="4.28515625" style="59" customWidth="1"/>
    <col min="241" max="241" width="31.140625" style="59" customWidth="1"/>
    <col min="242" max="242" width="12.5703125" style="59" customWidth="1"/>
    <col min="243" max="243" width="13.85546875" style="59" customWidth="1"/>
    <col min="244" max="244" width="17.5703125" style="59" customWidth="1"/>
    <col min="245" max="246" width="14.7109375" style="59" customWidth="1"/>
    <col min="247" max="247" width="4.28515625" style="59" customWidth="1"/>
    <col min="248" max="248" width="30.7109375" style="59" customWidth="1"/>
    <col min="249" max="249" width="14.5703125" style="59" customWidth="1"/>
    <col min="250" max="250" width="14.7109375" style="59" customWidth="1"/>
    <col min="251" max="251" width="15.85546875" style="59" customWidth="1"/>
    <col min="252" max="253" width="14" style="59" customWidth="1"/>
    <col min="254" max="254" width="4.42578125" style="59" customWidth="1"/>
    <col min="255" max="262" width="9.7109375" style="59" customWidth="1"/>
    <col min="263" max="263" width="14.7109375" style="59" customWidth="1"/>
    <col min="264" max="489" width="9.5703125" style="59" customWidth="1"/>
    <col min="490" max="490" width="30.28515625" style="59" customWidth="1"/>
    <col min="491" max="491" width="9.42578125" style="59" customWidth="1"/>
    <col min="492" max="492" width="13" style="59" customWidth="1"/>
    <col min="493" max="493" width="14" style="59" customWidth="1"/>
    <col min="494" max="495" width="14.140625" style="59" customWidth="1"/>
    <col min="496" max="496" width="4.28515625" style="59" customWidth="1"/>
    <col min="497" max="497" width="31.140625" style="59" customWidth="1"/>
    <col min="498" max="498" width="12.5703125" style="59" customWidth="1"/>
    <col min="499" max="499" width="13.85546875" style="59" customWidth="1"/>
    <col min="500" max="500" width="17.5703125" style="59" customWidth="1"/>
    <col min="501" max="502" width="14.7109375" style="59" customWidth="1"/>
    <col min="503" max="503" width="4.28515625" style="59" customWidth="1"/>
    <col min="504" max="504" width="30.7109375" style="59" customWidth="1"/>
    <col min="505" max="505" width="14.5703125" style="59" customWidth="1"/>
    <col min="506" max="506" width="14.7109375" style="59" customWidth="1"/>
    <col min="507" max="507" width="15.85546875" style="59" customWidth="1"/>
    <col min="508" max="509" width="14" style="59" customWidth="1"/>
    <col min="510" max="510" width="4.42578125" style="59" customWidth="1"/>
    <col min="511" max="518" width="9.7109375" style="59" customWidth="1"/>
    <col min="519" max="519" width="14.7109375" style="59" customWidth="1"/>
    <col min="520" max="745" width="9.5703125" style="59" customWidth="1"/>
    <col min="746" max="746" width="30.28515625" style="59" customWidth="1"/>
    <col min="747" max="747" width="9.42578125" style="59" customWidth="1"/>
    <col min="748" max="748" width="13" style="59" customWidth="1"/>
    <col min="749" max="749" width="14" style="59" customWidth="1"/>
    <col min="750" max="751" width="14.140625" style="59" customWidth="1"/>
    <col min="752" max="752" width="4.28515625" style="59" customWidth="1"/>
    <col min="753" max="753" width="31.140625" style="59" customWidth="1"/>
    <col min="754" max="754" width="12.5703125" style="59" customWidth="1"/>
    <col min="755" max="755" width="13.85546875" style="59" customWidth="1"/>
    <col min="756" max="756" width="17.5703125" style="59" customWidth="1"/>
    <col min="757" max="758" width="14.7109375" style="59" customWidth="1"/>
    <col min="759" max="759" width="4.28515625" style="59" customWidth="1"/>
    <col min="760" max="760" width="30.7109375" style="59" customWidth="1"/>
    <col min="761" max="761" width="14.5703125" style="59" customWidth="1"/>
    <col min="762" max="762" width="14.7109375" style="59" customWidth="1"/>
    <col min="763" max="763" width="15.85546875" style="59" customWidth="1"/>
    <col min="764" max="765" width="14" style="59" customWidth="1"/>
    <col min="766" max="766" width="4.42578125" style="59" customWidth="1"/>
    <col min="767" max="774" width="9.7109375" style="59" customWidth="1"/>
    <col min="775" max="775" width="14.7109375" style="59" customWidth="1"/>
    <col min="776" max="1002" width="9.5703125" style="59" customWidth="1"/>
    <col min="1003" max="16384" width="9.140625" style="58"/>
  </cols>
  <sheetData>
    <row r="1" spans="1:1025" s="59" customFormat="1" x14ac:dyDescent="0.3">
      <c r="F1" s="57"/>
      <c r="M1" s="57" t="s">
        <v>332</v>
      </c>
      <c r="T1" s="57"/>
      <c r="AA1" s="57" t="s">
        <v>332</v>
      </c>
      <c r="AH1" s="57" t="s">
        <v>260</v>
      </c>
      <c r="ALO1" s="58"/>
      <c r="ALP1" s="58"/>
      <c r="ALQ1" s="58"/>
      <c r="ALR1" s="58"/>
      <c r="ALS1" s="58"/>
      <c r="ALT1" s="58"/>
      <c r="ALU1" s="58"/>
      <c r="ALV1" s="58"/>
      <c r="ALW1" s="58"/>
      <c r="ALX1" s="58"/>
      <c r="ALY1" s="58"/>
      <c r="ALZ1" s="58"/>
      <c r="AMA1" s="58"/>
      <c r="AMB1" s="58"/>
      <c r="AMC1" s="58"/>
      <c r="AMD1" s="58"/>
      <c r="AME1" s="58"/>
      <c r="AMF1" s="58"/>
      <c r="AMG1" s="58"/>
      <c r="AMH1" s="58"/>
      <c r="AMI1" s="58"/>
      <c r="AMJ1" s="58"/>
      <c r="AMK1" s="58"/>
    </row>
    <row r="2" spans="1:1025" s="59" customFormat="1" ht="36" customHeight="1" x14ac:dyDescent="0.3">
      <c r="A2" s="255" t="s">
        <v>485</v>
      </c>
      <c r="B2" s="255"/>
      <c r="C2" s="255"/>
      <c r="D2" s="255"/>
      <c r="E2" s="255"/>
      <c r="F2" s="255"/>
      <c r="H2" s="255" t="s">
        <v>485</v>
      </c>
      <c r="I2" s="255"/>
      <c r="J2" s="255"/>
      <c r="K2" s="255"/>
      <c r="L2" s="255"/>
      <c r="M2" s="255"/>
      <c r="O2" s="255" t="s">
        <v>485</v>
      </c>
      <c r="P2" s="255"/>
      <c r="Q2" s="255"/>
      <c r="R2" s="255"/>
      <c r="S2" s="255"/>
      <c r="T2" s="255"/>
      <c r="V2" s="255" t="s">
        <v>485</v>
      </c>
      <c r="W2" s="255"/>
      <c r="X2" s="255"/>
      <c r="Y2" s="255"/>
      <c r="Z2" s="255"/>
      <c r="AA2" s="255"/>
      <c r="AC2" s="255" t="s">
        <v>485</v>
      </c>
      <c r="AD2" s="255"/>
      <c r="AE2" s="255"/>
      <c r="AF2" s="255"/>
      <c r="AG2" s="255"/>
      <c r="AH2" s="255"/>
      <c r="ALO2" s="58"/>
      <c r="ALP2" s="58"/>
      <c r="ALQ2" s="58"/>
      <c r="ALR2" s="58"/>
      <c r="ALS2" s="58"/>
      <c r="ALT2" s="58"/>
      <c r="ALU2" s="58"/>
      <c r="ALV2" s="58"/>
      <c r="ALW2" s="58"/>
      <c r="ALX2" s="58"/>
      <c r="ALY2" s="58"/>
      <c r="ALZ2" s="58"/>
      <c r="AMA2" s="58"/>
      <c r="AMB2" s="58"/>
      <c r="AMC2" s="58"/>
      <c r="AMD2" s="58"/>
      <c r="AME2" s="58"/>
      <c r="AMF2" s="58"/>
      <c r="AMG2" s="58"/>
      <c r="AMH2" s="58"/>
      <c r="AMI2" s="58"/>
      <c r="AMJ2" s="58"/>
      <c r="AMK2" s="58"/>
    </row>
    <row r="3" spans="1:1025" s="60" customFormat="1" x14ac:dyDescent="0.3">
      <c r="A3" s="256" t="s">
        <v>342</v>
      </c>
      <c r="B3" s="256"/>
      <c r="C3" s="256"/>
      <c r="D3" s="256"/>
      <c r="E3" s="256"/>
      <c r="F3" s="256"/>
      <c r="H3" s="256" t="s">
        <v>470</v>
      </c>
      <c r="I3" s="256"/>
      <c r="J3" s="256"/>
      <c r="K3" s="256"/>
      <c r="L3" s="256"/>
      <c r="M3" s="256"/>
      <c r="O3" s="256" t="s">
        <v>13</v>
      </c>
      <c r="P3" s="256"/>
      <c r="Q3" s="256"/>
      <c r="R3" s="256"/>
      <c r="S3" s="256"/>
      <c r="T3" s="256"/>
      <c r="V3" s="256" t="s">
        <v>14</v>
      </c>
      <c r="W3" s="256"/>
      <c r="X3" s="256"/>
      <c r="Y3" s="256"/>
      <c r="Z3" s="256"/>
      <c r="AA3" s="256"/>
      <c r="AC3" s="256" t="s">
        <v>486</v>
      </c>
      <c r="AD3" s="256"/>
      <c r="AE3" s="256"/>
      <c r="AF3" s="256"/>
      <c r="AG3" s="256"/>
      <c r="AH3" s="256"/>
    </row>
    <row r="4" spans="1:1025" s="59" customFormat="1" ht="63.75" x14ac:dyDescent="0.3">
      <c r="A4" s="61" t="s">
        <v>265</v>
      </c>
      <c r="B4" s="255" t="s">
        <v>266</v>
      </c>
      <c r="C4" s="107" t="s">
        <v>270</v>
      </c>
      <c r="D4" s="62" t="s">
        <v>267</v>
      </c>
      <c r="E4" s="62" t="s">
        <v>268</v>
      </c>
      <c r="F4" s="62" t="s">
        <v>269</v>
      </c>
      <c r="H4" s="61" t="s">
        <v>265</v>
      </c>
      <c r="I4" s="255" t="s">
        <v>266</v>
      </c>
      <c r="J4" s="107" t="s">
        <v>475</v>
      </c>
      <c r="K4" s="62" t="s">
        <v>267</v>
      </c>
      <c r="L4" s="62" t="s">
        <v>268</v>
      </c>
      <c r="M4" s="62" t="s">
        <v>269</v>
      </c>
      <c r="O4" s="61" t="s">
        <v>265</v>
      </c>
      <c r="P4" s="255" t="s">
        <v>266</v>
      </c>
      <c r="Q4" s="107" t="s">
        <v>271</v>
      </c>
      <c r="R4" s="62" t="s">
        <v>267</v>
      </c>
      <c r="S4" s="62" t="s">
        <v>268</v>
      </c>
      <c r="T4" s="62" t="s">
        <v>269</v>
      </c>
      <c r="V4" s="61" t="s">
        <v>265</v>
      </c>
      <c r="W4" s="255" t="s">
        <v>266</v>
      </c>
      <c r="X4" s="107" t="s">
        <v>476</v>
      </c>
      <c r="Y4" s="62" t="s">
        <v>267</v>
      </c>
      <c r="Z4" s="62" t="s">
        <v>268</v>
      </c>
      <c r="AA4" s="62" t="s">
        <v>269</v>
      </c>
      <c r="AC4" s="61" t="s">
        <v>265</v>
      </c>
      <c r="AD4" s="255" t="s">
        <v>266</v>
      </c>
      <c r="AE4" s="107" t="s">
        <v>477</v>
      </c>
      <c r="AF4" s="62" t="s">
        <v>267</v>
      </c>
      <c r="AG4" s="62" t="s">
        <v>268</v>
      </c>
      <c r="AH4" s="62" t="s">
        <v>269</v>
      </c>
      <c r="ALO4" s="58"/>
      <c r="ALP4" s="58"/>
      <c r="ALQ4" s="58"/>
      <c r="ALR4" s="58"/>
      <c r="ALS4" s="58"/>
      <c r="ALT4" s="58"/>
      <c r="ALU4" s="58"/>
      <c r="ALV4" s="58"/>
      <c r="ALW4" s="58"/>
      <c r="ALX4" s="58"/>
      <c r="ALY4" s="58"/>
      <c r="ALZ4" s="58"/>
      <c r="AMA4" s="58"/>
      <c r="AMB4" s="58"/>
      <c r="AMC4" s="58"/>
      <c r="AMD4" s="58"/>
      <c r="AME4" s="58"/>
      <c r="AMF4" s="58"/>
      <c r="AMG4" s="58"/>
      <c r="AMH4" s="58"/>
      <c r="AMI4" s="58"/>
      <c r="AMJ4" s="58"/>
      <c r="AMK4" s="58"/>
    </row>
    <row r="5" spans="1:1025" s="59" customFormat="1" ht="49.5" x14ac:dyDescent="0.3">
      <c r="A5" s="63" t="s">
        <v>272</v>
      </c>
      <c r="B5" s="255"/>
      <c r="C5" s="64">
        <v>83.34239123338314</v>
      </c>
      <c r="D5" s="64">
        <v>327.04268262633087</v>
      </c>
      <c r="E5" s="64">
        <v>-243.70029139294775</v>
      </c>
      <c r="F5" s="64">
        <v>25.483643469439016</v>
      </c>
      <c r="H5" s="63" t="s">
        <v>272</v>
      </c>
      <c r="I5" s="255"/>
      <c r="J5" s="64">
        <v>22.5</v>
      </c>
      <c r="K5" s="64">
        <v>327.04268262633087</v>
      </c>
      <c r="L5" s="64">
        <v>-304.54268262633087</v>
      </c>
      <c r="M5" s="64">
        <v>6.8798359343535056</v>
      </c>
      <c r="O5" s="63" t="s">
        <v>272</v>
      </c>
      <c r="P5" s="255"/>
      <c r="Q5" s="64">
        <v>103.27120157749188</v>
      </c>
      <c r="R5" s="64">
        <v>327.04268262633087</v>
      </c>
      <c r="S5" s="64">
        <v>-223.77148104883901</v>
      </c>
      <c r="T5" s="64">
        <v>31.577285493186359</v>
      </c>
      <c r="V5" s="63" t="s">
        <v>272</v>
      </c>
      <c r="W5" s="255"/>
      <c r="X5" s="64">
        <v>25.4375</v>
      </c>
      <c r="Y5" s="64">
        <v>327.04268262633087</v>
      </c>
      <c r="Z5" s="64">
        <v>-301.60518262633087</v>
      </c>
      <c r="AA5" s="64">
        <v>7.7780367368941024</v>
      </c>
      <c r="AC5" s="63" t="s">
        <v>272</v>
      </c>
      <c r="AD5" s="255"/>
      <c r="AE5" s="64">
        <v>234.55109281087505</v>
      </c>
      <c r="AF5" s="64">
        <v>327.04268262633087</v>
      </c>
      <c r="AG5" s="64">
        <v>-92.491589815455825</v>
      </c>
      <c r="AH5" s="64">
        <v>71.718801633872999</v>
      </c>
      <c r="ALO5" s="58"/>
      <c r="ALP5" s="58"/>
      <c r="ALQ5" s="58"/>
      <c r="ALR5" s="58"/>
      <c r="ALS5" s="58"/>
      <c r="ALT5" s="58"/>
      <c r="ALU5" s="58"/>
      <c r="ALV5" s="58"/>
      <c r="ALW5" s="58"/>
      <c r="ALX5" s="58"/>
      <c r="ALY5" s="58"/>
      <c r="ALZ5" s="58"/>
      <c r="AMA5" s="58"/>
      <c r="AMB5" s="58"/>
      <c r="AMC5" s="58"/>
      <c r="AMD5" s="58"/>
      <c r="AME5" s="58"/>
      <c r="AMF5" s="58"/>
      <c r="AMG5" s="58"/>
      <c r="AMH5" s="58"/>
      <c r="AMI5" s="58"/>
      <c r="AMJ5" s="58"/>
      <c r="AMK5" s="58"/>
    </row>
    <row r="6" spans="1:1025" s="59" customFormat="1" ht="33" x14ac:dyDescent="0.3">
      <c r="A6" s="65" t="s">
        <v>273</v>
      </c>
      <c r="B6" s="66">
        <v>6.4</v>
      </c>
      <c r="C6" s="66">
        <v>89.2</v>
      </c>
      <c r="D6" s="67">
        <v>450</v>
      </c>
      <c r="E6" s="67">
        <v>-360.8</v>
      </c>
      <c r="F6" s="66">
        <v>19.822222222222223</v>
      </c>
      <c r="H6" s="65" t="s">
        <v>273</v>
      </c>
      <c r="I6" s="66">
        <v>6.4</v>
      </c>
      <c r="J6" s="66">
        <v>144</v>
      </c>
      <c r="K6" s="66">
        <v>450</v>
      </c>
      <c r="L6" s="67">
        <v>-306</v>
      </c>
      <c r="M6" s="66">
        <v>32</v>
      </c>
      <c r="O6" s="65" t="s">
        <v>273</v>
      </c>
      <c r="P6" s="66">
        <v>6.4</v>
      </c>
      <c r="Q6" s="66">
        <v>7.75</v>
      </c>
      <c r="R6" s="67">
        <v>450</v>
      </c>
      <c r="S6" s="67">
        <v>-442.25</v>
      </c>
      <c r="T6" s="66">
        <v>1.7222222222222223</v>
      </c>
      <c r="V6" s="65" t="s">
        <v>273</v>
      </c>
      <c r="W6" s="66">
        <v>6.4</v>
      </c>
      <c r="X6" s="66">
        <v>162.80000000000001</v>
      </c>
      <c r="Y6" s="67">
        <v>450</v>
      </c>
      <c r="Z6" s="67">
        <v>-287.2</v>
      </c>
      <c r="AA6" s="66">
        <v>36.177777777777784</v>
      </c>
      <c r="AC6" s="65" t="s">
        <v>273</v>
      </c>
      <c r="AD6" s="66">
        <v>6.4</v>
      </c>
      <c r="AE6" s="66">
        <v>403.75</v>
      </c>
      <c r="AF6" s="67">
        <v>450</v>
      </c>
      <c r="AG6" s="67">
        <v>-46.25</v>
      </c>
      <c r="AH6" s="66">
        <v>89.722222222222229</v>
      </c>
      <c r="ALO6" s="58"/>
      <c r="ALP6" s="58"/>
      <c r="ALQ6" s="58"/>
      <c r="ALR6" s="58"/>
      <c r="ALS6" s="58"/>
      <c r="ALT6" s="58"/>
      <c r="ALU6" s="58"/>
      <c r="ALV6" s="58"/>
      <c r="ALW6" s="58"/>
      <c r="ALX6" s="58"/>
      <c r="ALY6" s="58"/>
      <c r="ALZ6" s="58"/>
      <c r="AMA6" s="58"/>
      <c r="AMB6" s="58"/>
      <c r="AMC6" s="58"/>
      <c r="AMD6" s="58"/>
      <c r="AME6" s="58"/>
      <c r="AMF6" s="58"/>
      <c r="AMG6" s="58"/>
      <c r="AMH6" s="58"/>
      <c r="AMI6" s="58"/>
      <c r="AMJ6" s="58"/>
      <c r="AMK6" s="58"/>
    </row>
    <row r="7" spans="1:1025" s="59" customFormat="1" x14ac:dyDescent="0.3">
      <c r="A7" s="65" t="s">
        <v>274</v>
      </c>
      <c r="B7" s="66">
        <v>1.07</v>
      </c>
      <c r="C7" s="66">
        <v>21.95</v>
      </c>
      <c r="D7" s="67">
        <v>50</v>
      </c>
      <c r="E7" s="67">
        <v>-28.05</v>
      </c>
      <c r="F7" s="66">
        <v>43.9</v>
      </c>
      <c r="H7" s="65" t="s">
        <v>274</v>
      </c>
      <c r="I7" s="66">
        <v>1.07</v>
      </c>
      <c r="J7" s="66">
        <v>0</v>
      </c>
      <c r="K7" s="66">
        <v>50</v>
      </c>
      <c r="L7" s="67">
        <v>-50</v>
      </c>
      <c r="M7" s="66">
        <v>0</v>
      </c>
      <c r="O7" s="65" t="s">
        <v>274</v>
      </c>
      <c r="P7" s="66">
        <v>1.07</v>
      </c>
      <c r="Q7" s="66">
        <v>0</v>
      </c>
      <c r="R7" s="67">
        <v>50</v>
      </c>
      <c r="S7" s="67">
        <v>-50</v>
      </c>
      <c r="T7" s="66">
        <v>0</v>
      </c>
      <c r="V7" s="65" t="s">
        <v>274</v>
      </c>
      <c r="W7" s="66">
        <v>1.07</v>
      </c>
      <c r="X7" s="66">
        <v>0</v>
      </c>
      <c r="Y7" s="67">
        <v>50</v>
      </c>
      <c r="Z7" s="67">
        <v>-50</v>
      </c>
      <c r="AA7" s="66">
        <v>0</v>
      </c>
      <c r="AC7" s="65" t="s">
        <v>274</v>
      </c>
      <c r="AD7" s="66">
        <v>1.07</v>
      </c>
      <c r="AE7" s="66">
        <v>21.95</v>
      </c>
      <c r="AF7" s="67">
        <v>50</v>
      </c>
      <c r="AG7" s="67">
        <v>-28.05</v>
      </c>
      <c r="AH7" s="66">
        <v>43.9</v>
      </c>
      <c r="ALO7" s="58"/>
      <c r="ALP7" s="58"/>
      <c r="ALQ7" s="58"/>
      <c r="ALR7" s="58"/>
      <c r="ALS7" s="58"/>
      <c r="ALT7" s="58"/>
      <c r="ALU7" s="58"/>
      <c r="ALV7" s="58"/>
      <c r="ALW7" s="58"/>
      <c r="ALX7" s="58"/>
      <c r="ALY7" s="58"/>
      <c r="ALZ7" s="58"/>
      <c r="AMA7" s="58"/>
      <c r="AMB7" s="58"/>
      <c r="AMC7" s="58"/>
      <c r="AMD7" s="58"/>
      <c r="AME7" s="58"/>
      <c r="AMF7" s="58"/>
      <c r="AMG7" s="58"/>
      <c r="AMH7" s="58"/>
      <c r="AMI7" s="58"/>
      <c r="AMJ7" s="58"/>
      <c r="AMK7" s="58"/>
    </row>
    <row r="8" spans="1:1025" s="59" customFormat="1" x14ac:dyDescent="0.3">
      <c r="A8" s="65" t="s">
        <v>275</v>
      </c>
      <c r="B8" s="66">
        <v>7</v>
      </c>
      <c r="C8" s="66">
        <v>3.35</v>
      </c>
      <c r="D8" s="67">
        <v>10</v>
      </c>
      <c r="E8" s="67">
        <v>-6.65</v>
      </c>
      <c r="F8" s="66">
        <v>33.5</v>
      </c>
      <c r="H8" s="65" t="s">
        <v>275</v>
      </c>
      <c r="I8" s="66">
        <v>7</v>
      </c>
      <c r="J8" s="66">
        <v>0</v>
      </c>
      <c r="K8" s="66">
        <v>10</v>
      </c>
      <c r="L8" s="67">
        <v>-10</v>
      </c>
      <c r="M8" s="66">
        <v>0</v>
      </c>
      <c r="O8" s="65" t="s">
        <v>275</v>
      </c>
      <c r="P8" s="66">
        <v>7</v>
      </c>
      <c r="Q8" s="66">
        <v>13.65</v>
      </c>
      <c r="R8" s="67">
        <v>10</v>
      </c>
      <c r="S8" s="67">
        <v>3.6500000000000004</v>
      </c>
      <c r="T8" s="66">
        <v>136.5</v>
      </c>
      <c r="V8" s="65" t="s">
        <v>275</v>
      </c>
      <c r="W8" s="66">
        <v>7</v>
      </c>
      <c r="X8" s="66">
        <v>0</v>
      </c>
      <c r="Y8" s="67">
        <v>10</v>
      </c>
      <c r="Z8" s="67">
        <v>-10</v>
      </c>
      <c r="AA8" s="66">
        <v>0</v>
      </c>
      <c r="AC8" s="65" t="s">
        <v>275</v>
      </c>
      <c r="AD8" s="66">
        <v>7</v>
      </c>
      <c r="AE8" s="66">
        <v>17</v>
      </c>
      <c r="AF8" s="67">
        <v>10</v>
      </c>
      <c r="AG8" s="67">
        <v>7</v>
      </c>
      <c r="AH8" s="66">
        <v>170</v>
      </c>
      <c r="ALO8" s="58"/>
      <c r="ALP8" s="58"/>
      <c r="ALQ8" s="58"/>
      <c r="ALR8" s="58"/>
      <c r="ALS8" s="58"/>
      <c r="ALT8" s="58"/>
      <c r="ALU8" s="58"/>
      <c r="ALV8" s="58"/>
      <c r="ALW8" s="58"/>
      <c r="ALX8" s="58"/>
      <c r="ALY8" s="58"/>
      <c r="ALZ8" s="58"/>
      <c r="AMA8" s="58"/>
      <c r="AMB8" s="58"/>
      <c r="AMC8" s="58"/>
      <c r="AMD8" s="58"/>
      <c r="AME8" s="58"/>
      <c r="AMF8" s="58"/>
      <c r="AMG8" s="58"/>
      <c r="AMH8" s="58"/>
      <c r="AMI8" s="58"/>
      <c r="AMJ8" s="58"/>
      <c r="AMK8" s="58"/>
    </row>
    <row r="9" spans="1:1025" s="59" customFormat="1" x14ac:dyDescent="0.3">
      <c r="A9" s="65" t="s">
        <v>276</v>
      </c>
      <c r="B9" s="66">
        <v>0.66</v>
      </c>
      <c r="C9" s="66">
        <v>0</v>
      </c>
      <c r="D9" s="67">
        <v>10</v>
      </c>
      <c r="E9" s="67">
        <v>-10</v>
      </c>
      <c r="F9" s="66">
        <v>0</v>
      </c>
      <c r="H9" s="65" t="s">
        <v>276</v>
      </c>
      <c r="I9" s="66">
        <v>0.66</v>
      </c>
      <c r="J9" s="66">
        <v>0</v>
      </c>
      <c r="K9" s="66">
        <v>10</v>
      </c>
      <c r="L9" s="67">
        <v>-10</v>
      </c>
      <c r="M9" s="66">
        <v>0</v>
      </c>
      <c r="O9" s="65" t="s">
        <v>276</v>
      </c>
      <c r="P9" s="66">
        <v>0.66</v>
      </c>
      <c r="Q9" s="66">
        <v>0.15</v>
      </c>
      <c r="R9" s="67">
        <v>10</v>
      </c>
      <c r="S9" s="67">
        <v>-9.85</v>
      </c>
      <c r="T9" s="66">
        <v>1.5</v>
      </c>
      <c r="V9" s="65" t="s">
        <v>276</v>
      </c>
      <c r="W9" s="66">
        <v>0.66</v>
      </c>
      <c r="X9" s="66">
        <v>0</v>
      </c>
      <c r="Y9" s="67">
        <v>10</v>
      </c>
      <c r="Z9" s="67">
        <v>-10</v>
      </c>
      <c r="AA9" s="66">
        <v>0</v>
      </c>
      <c r="AC9" s="65" t="s">
        <v>276</v>
      </c>
      <c r="AD9" s="66">
        <v>0.66</v>
      </c>
      <c r="AE9" s="66">
        <v>0.15</v>
      </c>
      <c r="AF9" s="67">
        <v>10</v>
      </c>
      <c r="AG9" s="67">
        <v>-9.85</v>
      </c>
      <c r="AH9" s="66">
        <v>1.5</v>
      </c>
      <c r="ALO9" s="58"/>
      <c r="ALP9" s="58"/>
      <c r="ALQ9" s="58"/>
      <c r="ALR9" s="58"/>
      <c r="ALS9" s="58"/>
      <c r="ALT9" s="58"/>
      <c r="ALU9" s="58"/>
      <c r="ALV9" s="58"/>
      <c r="ALW9" s="58"/>
      <c r="ALX9" s="58"/>
      <c r="ALY9" s="58"/>
      <c r="ALZ9" s="58"/>
      <c r="AMA9" s="58"/>
      <c r="AMB9" s="58"/>
      <c r="AMC9" s="58"/>
      <c r="AMD9" s="58"/>
      <c r="AME9" s="58"/>
      <c r="AMF9" s="58"/>
      <c r="AMG9" s="58"/>
      <c r="AMH9" s="58"/>
      <c r="AMI9" s="58"/>
      <c r="AMJ9" s="58"/>
      <c r="AMK9" s="58"/>
    </row>
    <row r="10" spans="1:1025" s="59" customFormat="1" x14ac:dyDescent="0.3">
      <c r="A10" s="65" t="s">
        <v>277</v>
      </c>
      <c r="B10" s="66">
        <v>1</v>
      </c>
      <c r="C10" s="66">
        <v>11.1</v>
      </c>
      <c r="D10" s="67">
        <v>70</v>
      </c>
      <c r="E10" s="67">
        <v>-58.9</v>
      </c>
      <c r="F10" s="66">
        <v>15.857142857142858</v>
      </c>
      <c r="H10" s="65" t="s">
        <v>277</v>
      </c>
      <c r="I10" s="66">
        <v>1</v>
      </c>
      <c r="J10" s="66">
        <v>0</v>
      </c>
      <c r="K10" s="66">
        <v>70</v>
      </c>
      <c r="L10" s="67">
        <v>-70</v>
      </c>
      <c r="M10" s="66">
        <v>0</v>
      </c>
      <c r="O10" s="65" t="s">
        <v>277</v>
      </c>
      <c r="P10" s="66">
        <v>1</v>
      </c>
      <c r="Q10" s="66">
        <v>45.5</v>
      </c>
      <c r="R10" s="67">
        <v>70</v>
      </c>
      <c r="S10" s="67">
        <v>-24.5</v>
      </c>
      <c r="T10" s="66">
        <v>65</v>
      </c>
      <c r="V10" s="65" t="s">
        <v>277</v>
      </c>
      <c r="W10" s="66">
        <v>1</v>
      </c>
      <c r="X10" s="66">
        <v>0</v>
      </c>
      <c r="Y10" s="67">
        <v>70</v>
      </c>
      <c r="Z10" s="67">
        <v>-70</v>
      </c>
      <c r="AA10" s="66">
        <v>0</v>
      </c>
      <c r="AC10" s="65" t="s">
        <v>277</v>
      </c>
      <c r="AD10" s="66">
        <v>1</v>
      </c>
      <c r="AE10" s="66">
        <v>56.6</v>
      </c>
      <c r="AF10" s="67">
        <v>70</v>
      </c>
      <c r="AG10" s="67">
        <v>-13.399999999999999</v>
      </c>
      <c r="AH10" s="66">
        <v>80.857142857142861</v>
      </c>
      <c r="ALO10" s="58"/>
      <c r="ALP10" s="58"/>
      <c r="ALQ10" s="58"/>
      <c r="ALR10" s="58"/>
      <c r="ALS10" s="58"/>
      <c r="ALT10" s="58"/>
      <c r="ALU10" s="58"/>
      <c r="ALV10" s="58"/>
      <c r="ALW10" s="58"/>
      <c r="ALX10" s="58"/>
      <c r="ALY10" s="58"/>
      <c r="ALZ10" s="58"/>
      <c r="AMA10" s="58"/>
      <c r="AMB10" s="58"/>
      <c r="AMC10" s="58"/>
      <c r="AMD10" s="58"/>
      <c r="AME10" s="58"/>
      <c r="AMF10" s="58"/>
      <c r="AMG10" s="58"/>
      <c r="AMH10" s="58"/>
      <c r="AMI10" s="58"/>
      <c r="AMJ10" s="58"/>
      <c r="AMK10" s="58"/>
    </row>
    <row r="11" spans="1:1025" s="59" customFormat="1" x14ac:dyDescent="0.3">
      <c r="A11" s="65" t="s">
        <v>278</v>
      </c>
      <c r="B11" s="66">
        <v>1.1599999999999999</v>
      </c>
      <c r="C11" s="66">
        <v>3.35</v>
      </c>
      <c r="D11" s="67">
        <v>30</v>
      </c>
      <c r="E11" s="67">
        <v>-26.65</v>
      </c>
      <c r="F11" s="66">
        <v>11.166666666666666</v>
      </c>
      <c r="H11" s="65" t="s">
        <v>278</v>
      </c>
      <c r="I11" s="66">
        <v>1.1599999999999999</v>
      </c>
      <c r="J11" s="66">
        <v>0</v>
      </c>
      <c r="K11" s="66">
        <v>30</v>
      </c>
      <c r="L11" s="67">
        <v>-30</v>
      </c>
      <c r="M11" s="66">
        <v>0</v>
      </c>
      <c r="O11" s="65" t="s">
        <v>278</v>
      </c>
      <c r="P11" s="66">
        <v>1.1599999999999999</v>
      </c>
      <c r="Q11" s="66">
        <v>5.35</v>
      </c>
      <c r="R11" s="67">
        <v>30</v>
      </c>
      <c r="S11" s="67">
        <v>-24.65</v>
      </c>
      <c r="T11" s="66">
        <v>17.833333333333332</v>
      </c>
      <c r="V11" s="65" t="s">
        <v>278</v>
      </c>
      <c r="W11" s="66">
        <v>1.1599999999999999</v>
      </c>
      <c r="X11" s="66">
        <v>0</v>
      </c>
      <c r="Y11" s="67">
        <v>30</v>
      </c>
      <c r="Z11" s="67">
        <v>-30</v>
      </c>
      <c r="AA11" s="66">
        <v>0</v>
      </c>
      <c r="AC11" s="65" t="s">
        <v>278</v>
      </c>
      <c r="AD11" s="66">
        <v>1.1599999999999999</v>
      </c>
      <c r="AE11" s="66">
        <v>8.6999999999999993</v>
      </c>
      <c r="AF11" s="67">
        <v>30</v>
      </c>
      <c r="AG11" s="67">
        <v>-21.3</v>
      </c>
      <c r="AH11" s="66">
        <v>28.999999999999996</v>
      </c>
      <c r="ALO11" s="58"/>
      <c r="ALP11" s="58"/>
      <c r="ALQ11" s="58"/>
      <c r="ALR11" s="58"/>
      <c r="ALS11" s="58"/>
      <c r="ALT11" s="58"/>
      <c r="ALU11" s="58"/>
      <c r="ALV11" s="58"/>
      <c r="ALW11" s="58"/>
      <c r="ALX11" s="58"/>
      <c r="ALY11" s="58"/>
      <c r="ALZ11" s="58"/>
      <c r="AMA11" s="58"/>
      <c r="AMB11" s="58"/>
      <c r="AMC11" s="58"/>
      <c r="AMD11" s="58"/>
      <c r="AME11" s="58"/>
      <c r="AMF11" s="58"/>
      <c r="AMG11" s="58"/>
      <c r="AMH11" s="58"/>
      <c r="AMI11" s="58"/>
      <c r="AMJ11" s="58"/>
      <c r="AMK11" s="58"/>
    </row>
    <row r="12" spans="1:1025" s="59" customFormat="1" x14ac:dyDescent="0.3">
      <c r="A12" s="65" t="s">
        <v>279</v>
      </c>
      <c r="B12" s="66">
        <v>0.8</v>
      </c>
      <c r="C12" s="66">
        <v>0</v>
      </c>
      <c r="D12" s="67">
        <v>0</v>
      </c>
      <c r="E12" s="67">
        <v>0</v>
      </c>
      <c r="F12" s="66"/>
      <c r="H12" s="65" t="s">
        <v>279</v>
      </c>
      <c r="I12" s="66">
        <v>0.8</v>
      </c>
      <c r="J12" s="66">
        <v>0</v>
      </c>
      <c r="K12" s="66">
        <v>0</v>
      </c>
      <c r="L12" s="67">
        <v>0</v>
      </c>
      <c r="M12" s="66"/>
      <c r="O12" s="65" t="s">
        <v>279</v>
      </c>
      <c r="P12" s="66">
        <v>0.8</v>
      </c>
      <c r="Q12" s="66">
        <v>0</v>
      </c>
      <c r="R12" s="67">
        <v>0</v>
      </c>
      <c r="S12" s="67">
        <v>0</v>
      </c>
      <c r="T12" s="66"/>
      <c r="V12" s="65" t="s">
        <v>279</v>
      </c>
      <c r="W12" s="66">
        <v>0.8</v>
      </c>
      <c r="X12" s="66">
        <v>0</v>
      </c>
      <c r="Y12" s="67">
        <v>0</v>
      </c>
      <c r="Z12" s="67">
        <v>0</v>
      </c>
      <c r="AA12" s="66"/>
      <c r="AC12" s="65" t="s">
        <v>279</v>
      </c>
      <c r="AD12" s="66">
        <v>0.8</v>
      </c>
      <c r="AE12" s="66">
        <v>0</v>
      </c>
      <c r="AF12" s="67">
        <v>0</v>
      </c>
      <c r="AG12" s="67">
        <v>0</v>
      </c>
      <c r="AH12" s="66"/>
      <c r="ALO12" s="58"/>
      <c r="ALP12" s="58"/>
      <c r="ALQ12" s="58"/>
      <c r="ALR12" s="58"/>
      <c r="ALS12" s="58"/>
      <c r="ALT12" s="58"/>
      <c r="ALU12" s="58"/>
      <c r="ALV12" s="58"/>
      <c r="ALW12" s="58"/>
      <c r="ALX12" s="58"/>
      <c r="ALY12" s="58"/>
      <c r="ALZ12" s="58"/>
      <c r="AMA12" s="58"/>
      <c r="AMB12" s="58"/>
      <c r="AMC12" s="58"/>
      <c r="AMD12" s="58"/>
      <c r="AME12" s="58"/>
      <c r="AMF12" s="58"/>
      <c r="AMG12" s="58"/>
      <c r="AMH12" s="58"/>
      <c r="AMI12" s="58"/>
      <c r="AMJ12" s="58"/>
      <c r="AMK12" s="58"/>
    </row>
    <row r="13" spans="1:1025" s="59" customFormat="1" x14ac:dyDescent="0.3">
      <c r="A13" s="65" t="s">
        <v>280</v>
      </c>
      <c r="B13" s="66">
        <v>1.27</v>
      </c>
      <c r="C13" s="66">
        <v>18.795200000000001</v>
      </c>
      <c r="D13" s="67">
        <v>35</v>
      </c>
      <c r="E13" s="67">
        <v>-16.204799999999999</v>
      </c>
      <c r="F13" s="66">
        <v>53.700571428571436</v>
      </c>
      <c r="H13" s="65" t="s">
        <v>280</v>
      </c>
      <c r="I13" s="66">
        <v>1.27</v>
      </c>
      <c r="J13" s="66">
        <v>0</v>
      </c>
      <c r="K13" s="66">
        <v>35</v>
      </c>
      <c r="L13" s="67">
        <v>-35</v>
      </c>
      <c r="M13" s="66">
        <v>0</v>
      </c>
      <c r="O13" s="65" t="s">
        <v>280</v>
      </c>
      <c r="P13" s="66">
        <v>1.27</v>
      </c>
      <c r="Q13" s="66">
        <v>50.5</v>
      </c>
      <c r="R13" s="67">
        <v>35</v>
      </c>
      <c r="S13" s="67">
        <v>15.5</v>
      </c>
      <c r="T13" s="66">
        <v>144.28571428571428</v>
      </c>
      <c r="V13" s="65" t="s">
        <v>280</v>
      </c>
      <c r="W13" s="66">
        <v>1.27</v>
      </c>
      <c r="X13" s="66">
        <v>0</v>
      </c>
      <c r="Y13" s="67">
        <v>35</v>
      </c>
      <c r="Z13" s="67">
        <v>-35</v>
      </c>
      <c r="AA13" s="66">
        <v>0</v>
      </c>
      <c r="AC13" s="65" t="s">
        <v>280</v>
      </c>
      <c r="AD13" s="66">
        <v>1.27</v>
      </c>
      <c r="AE13" s="66">
        <v>69.295199999999994</v>
      </c>
      <c r="AF13" s="67">
        <v>35</v>
      </c>
      <c r="AG13" s="67">
        <v>34.295199999999994</v>
      </c>
      <c r="AH13" s="66">
        <v>197.98628571428571</v>
      </c>
      <c r="ALO13" s="58"/>
      <c r="ALP13" s="58"/>
      <c r="ALQ13" s="58"/>
      <c r="ALR13" s="58"/>
      <c r="ALS13" s="58"/>
      <c r="ALT13" s="58"/>
      <c r="ALU13" s="58"/>
      <c r="ALV13" s="58"/>
      <c r="ALW13" s="58"/>
      <c r="ALX13" s="58"/>
      <c r="ALY13" s="58"/>
      <c r="ALZ13" s="58"/>
      <c r="AMA13" s="58"/>
      <c r="AMB13" s="58"/>
      <c r="AMC13" s="58"/>
      <c r="AMD13" s="58"/>
      <c r="AME13" s="58"/>
      <c r="AMF13" s="58"/>
      <c r="AMG13" s="58"/>
      <c r="AMH13" s="58"/>
      <c r="AMI13" s="58"/>
      <c r="AMJ13" s="58"/>
      <c r="AMK13" s="58"/>
    </row>
    <row r="14" spans="1:1025" s="59" customFormat="1" x14ac:dyDescent="0.3">
      <c r="A14" s="65" t="s">
        <v>281</v>
      </c>
      <c r="B14" s="66">
        <v>1.4</v>
      </c>
      <c r="C14" s="66">
        <v>1.875</v>
      </c>
      <c r="D14" s="67">
        <v>58</v>
      </c>
      <c r="E14" s="67">
        <v>-56.125</v>
      </c>
      <c r="F14" s="66">
        <v>3.2327586206896552</v>
      </c>
      <c r="H14" s="65" t="s">
        <v>281</v>
      </c>
      <c r="I14" s="66">
        <v>1.4</v>
      </c>
      <c r="J14" s="66">
        <v>0</v>
      </c>
      <c r="K14" s="66">
        <v>58</v>
      </c>
      <c r="L14" s="67">
        <v>-58</v>
      </c>
      <c r="M14" s="66">
        <v>0</v>
      </c>
      <c r="O14" s="65" t="s">
        <v>281</v>
      </c>
      <c r="P14" s="66">
        <v>1.4</v>
      </c>
      <c r="Q14" s="66">
        <v>11.475</v>
      </c>
      <c r="R14" s="67">
        <v>58</v>
      </c>
      <c r="S14" s="67">
        <v>-46.524999999999999</v>
      </c>
      <c r="T14" s="66">
        <v>19.78448275862069</v>
      </c>
      <c r="V14" s="65" t="s">
        <v>281</v>
      </c>
      <c r="W14" s="66">
        <v>1.4</v>
      </c>
      <c r="X14" s="66">
        <v>0</v>
      </c>
      <c r="Y14" s="67">
        <v>58</v>
      </c>
      <c r="Z14" s="67">
        <v>-58</v>
      </c>
      <c r="AA14" s="66">
        <v>0</v>
      </c>
      <c r="AC14" s="65" t="s">
        <v>281</v>
      </c>
      <c r="AD14" s="66">
        <v>1.4</v>
      </c>
      <c r="AE14" s="66">
        <v>13.35</v>
      </c>
      <c r="AF14" s="67">
        <v>58</v>
      </c>
      <c r="AG14" s="67">
        <v>-44.65</v>
      </c>
      <c r="AH14" s="66">
        <v>23.017241379310345</v>
      </c>
      <c r="ALO14" s="58"/>
      <c r="ALP14" s="58"/>
      <c r="ALQ14" s="58"/>
      <c r="ALR14" s="58"/>
      <c r="ALS14" s="58"/>
      <c r="ALT14" s="58"/>
      <c r="ALU14" s="58"/>
      <c r="ALV14" s="58"/>
      <c r="ALW14" s="58"/>
      <c r="ALX14" s="58"/>
      <c r="ALY14" s="58"/>
      <c r="ALZ14" s="58"/>
      <c r="AMA14" s="58"/>
      <c r="AMB14" s="58"/>
      <c r="AMC14" s="58"/>
      <c r="AMD14" s="58"/>
      <c r="AME14" s="58"/>
      <c r="AMF14" s="58"/>
      <c r="AMG14" s="58"/>
      <c r="AMH14" s="58"/>
      <c r="AMI14" s="58"/>
      <c r="AMJ14" s="58"/>
      <c r="AMK14" s="58"/>
    </row>
    <row r="15" spans="1:1025" s="59" customFormat="1" ht="33" x14ac:dyDescent="0.3">
      <c r="A15" s="65" t="s">
        <v>282</v>
      </c>
      <c r="B15" s="66">
        <v>1.4</v>
      </c>
      <c r="C15" s="66">
        <v>25.6</v>
      </c>
      <c r="D15" s="67">
        <v>40</v>
      </c>
      <c r="E15" s="67">
        <v>-14.399999999999999</v>
      </c>
      <c r="F15" s="66">
        <v>64</v>
      </c>
      <c r="H15" s="65" t="s">
        <v>282</v>
      </c>
      <c r="I15" s="66">
        <v>1.4</v>
      </c>
      <c r="J15" s="66">
        <v>0</v>
      </c>
      <c r="K15" s="66">
        <v>40</v>
      </c>
      <c r="L15" s="67">
        <v>-40</v>
      </c>
      <c r="M15" s="66">
        <v>0</v>
      </c>
      <c r="O15" s="65" t="s">
        <v>282</v>
      </c>
      <c r="P15" s="66">
        <v>1.4</v>
      </c>
      <c r="Q15" s="66">
        <v>2.5350000000000001</v>
      </c>
      <c r="R15" s="67">
        <v>40</v>
      </c>
      <c r="S15" s="67">
        <v>-37.465000000000003</v>
      </c>
      <c r="T15" s="66">
        <v>6.3375000000000004</v>
      </c>
      <c r="V15" s="65" t="s">
        <v>282</v>
      </c>
      <c r="W15" s="66">
        <v>1.4</v>
      </c>
      <c r="X15" s="66">
        <v>0</v>
      </c>
      <c r="Y15" s="67">
        <v>40</v>
      </c>
      <c r="Z15" s="67">
        <v>-40</v>
      </c>
      <c r="AA15" s="66">
        <v>0</v>
      </c>
      <c r="AC15" s="65" t="s">
        <v>282</v>
      </c>
      <c r="AD15" s="66">
        <v>1.4</v>
      </c>
      <c r="AE15" s="66">
        <v>28.135000000000002</v>
      </c>
      <c r="AF15" s="67">
        <v>40</v>
      </c>
      <c r="AG15" s="67">
        <v>-11.864999999999998</v>
      </c>
      <c r="AH15" s="66">
        <v>70.337500000000006</v>
      </c>
      <c r="ALO15" s="58"/>
      <c r="ALP15" s="58"/>
      <c r="ALQ15" s="58"/>
      <c r="ALR15" s="58"/>
      <c r="ALS15" s="58"/>
      <c r="ALT15" s="58"/>
      <c r="ALU15" s="58"/>
      <c r="ALV15" s="58"/>
      <c r="ALW15" s="58"/>
      <c r="ALX15" s="58"/>
      <c r="ALY15" s="58"/>
      <c r="ALZ15" s="58"/>
      <c r="AMA15" s="58"/>
      <c r="AMB15" s="58"/>
      <c r="AMC15" s="58"/>
      <c r="AMD15" s="58"/>
      <c r="AME15" s="58"/>
      <c r="AMF15" s="58"/>
      <c r="AMG15" s="58"/>
      <c r="AMH15" s="58"/>
      <c r="AMI15" s="58"/>
      <c r="AMJ15" s="58"/>
      <c r="AMK15" s="58"/>
    </row>
    <row r="16" spans="1:1025" s="59" customFormat="1" x14ac:dyDescent="0.3">
      <c r="A16" s="63" t="s">
        <v>283</v>
      </c>
      <c r="B16" s="64"/>
      <c r="C16" s="64">
        <v>29.12777777777778</v>
      </c>
      <c r="D16" s="68">
        <v>290.7037037037037</v>
      </c>
      <c r="E16" s="68">
        <v>-261.5759259259259</v>
      </c>
      <c r="F16" s="64">
        <v>10.019747738565423</v>
      </c>
      <c r="H16" s="63" t="s">
        <v>283</v>
      </c>
      <c r="I16" s="64"/>
      <c r="J16" s="64">
        <v>0</v>
      </c>
      <c r="K16" s="68">
        <v>290.7037037037037</v>
      </c>
      <c r="L16" s="68">
        <v>-290.7037037037037</v>
      </c>
      <c r="M16" s="64">
        <v>0</v>
      </c>
      <c r="O16" s="63" t="s">
        <v>283</v>
      </c>
      <c r="P16" s="64"/>
      <c r="Q16" s="64">
        <v>147.30185185185184</v>
      </c>
      <c r="R16" s="68">
        <v>290.7037037037037</v>
      </c>
      <c r="S16" s="68">
        <v>-143.40185185185186</v>
      </c>
      <c r="T16" s="64">
        <v>50.670786087399669</v>
      </c>
      <c r="V16" s="63" t="s">
        <v>283</v>
      </c>
      <c r="W16" s="64"/>
      <c r="X16" s="64">
        <v>0</v>
      </c>
      <c r="Y16" s="68">
        <v>290.7037037037037</v>
      </c>
      <c r="Z16" s="68">
        <v>-290.7037037037037</v>
      </c>
      <c r="AA16" s="64">
        <v>0</v>
      </c>
      <c r="AC16" s="63" t="s">
        <v>283</v>
      </c>
      <c r="AD16" s="64"/>
      <c r="AE16" s="64">
        <v>176.42962962962963</v>
      </c>
      <c r="AF16" s="68">
        <v>290.7037037037037</v>
      </c>
      <c r="AG16" s="68">
        <v>-114.27407407407406</v>
      </c>
      <c r="AH16" s="64">
        <v>60.690533825965097</v>
      </c>
      <c r="ALO16" s="58"/>
      <c r="ALP16" s="58"/>
      <c r="ALQ16" s="58"/>
      <c r="ALR16" s="58"/>
      <c r="ALS16" s="58"/>
      <c r="ALT16" s="58"/>
      <c r="ALU16" s="58"/>
      <c r="ALV16" s="58"/>
      <c r="ALW16" s="58"/>
      <c r="ALX16" s="58"/>
      <c r="ALY16" s="58"/>
      <c r="ALZ16" s="58"/>
      <c r="AMA16" s="58"/>
      <c r="AMB16" s="58"/>
      <c r="AMC16" s="58"/>
      <c r="AMD16" s="58"/>
      <c r="AME16" s="58"/>
      <c r="AMF16" s="58"/>
      <c r="AMG16" s="58"/>
      <c r="AMH16" s="58"/>
      <c r="AMI16" s="58"/>
      <c r="AMJ16" s="58"/>
      <c r="AMK16" s="58"/>
    </row>
    <row r="17" spans="1:1025" s="59" customFormat="1" x14ac:dyDescent="0.3">
      <c r="A17" s="65" t="s">
        <v>284</v>
      </c>
      <c r="B17" s="66">
        <v>1</v>
      </c>
      <c r="C17" s="66">
        <v>25.35</v>
      </c>
      <c r="D17" s="67">
        <v>187</v>
      </c>
      <c r="E17" s="67">
        <v>-161.65</v>
      </c>
      <c r="F17" s="66">
        <v>13.556149732620321</v>
      </c>
      <c r="H17" s="65" t="s">
        <v>284</v>
      </c>
      <c r="I17" s="66">
        <v>1</v>
      </c>
      <c r="J17" s="66">
        <v>0</v>
      </c>
      <c r="K17" s="66">
        <v>187</v>
      </c>
      <c r="L17" s="67">
        <v>-187</v>
      </c>
      <c r="M17" s="66">
        <v>0</v>
      </c>
      <c r="O17" s="65" t="s">
        <v>284</v>
      </c>
      <c r="P17" s="66">
        <v>1</v>
      </c>
      <c r="Q17" s="66">
        <v>102.75</v>
      </c>
      <c r="R17" s="67">
        <v>187</v>
      </c>
      <c r="S17" s="67">
        <v>-84.25</v>
      </c>
      <c r="T17" s="66">
        <v>54.946524064171122</v>
      </c>
      <c r="V17" s="65" t="s">
        <v>284</v>
      </c>
      <c r="W17" s="66">
        <v>1</v>
      </c>
      <c r="X17" s="66">
        <v>0</v>
      </c>
      <c r="Y17" s="67">
        <v>187</v>
      </c>
      <c r="Z17" s="67">
        <v>-187</v>
      </c>
      <c r="AA17" s="66">
        <v>0</v>
      </c>
      <c r="AC17" s="65" t="s">
        <v>284</v>
      </c>
      <c r="AD17" s="66">
        <v>1</v>
      </c>
      <c r="AE17" s="66">
        <v>128.1</v>
      </c>
      <c r="AF17" s="67">
        <v>187</v>
      </c>
      <c r="AG17" s="67">
        <v>-58.900000000000006</v>
      </c>
      <c r="AH17" s="66">
        <v>68.502673796791441</v>
      </c>
      <c r="ALO17" s="58"/>
      <c r="ALP17" s="58"/>
      <c r="ALQ17" s="58"/>
      <c r="ALR17" s="58"/>
      <c r="ALS17" s="58"/>
      <c r="ALT17" s="58"/>
      <c r="ALU17" s="58"/>
      <c r="ALV17" s="58"/>
      <c r="ALW17" s="58"/>
      <c r="ALX17" s="58"/>
      <c r="ALY17" s="58"/>
      <c r="ALZ17" s="58"/>
      <c r="AMA17" s="58"/>
      <c r="AMB17" s="58"/>
      <c r="AMC17" s="58"/>
      <c r="AMD17" s="58"/>
      <c r="AME17" s="58"/>
      <c r="AMF17" s="58"/>
      <c r="AMG17" s="58"/>
      <c r="AMH17" s="58"/>
      <c r="AMI17" s="58"/>
      <c r="AMJ17" s="58"/>
      <c r="AMK17" s="58"/>
    </row>
    <row r="18" spans="1:1025" s="59" customFormat="1" x14ac:dyDescent="0.3">
      <c r="A18" s="65" t="s">
        <v>285</v>
      </c>
      <c r="B18" s="66">
        <v>2.7</v>
      </c>
      <c r="C18" s="66">
        <v>10.200000000000001</v>
      </c>
      <c r="D18" s="67">
        <v>280</v>
      </c>
      <c r="E18" s="67">
        <v>-269.8</v>
      </c>
      <c r="F18" s="66">
        <v>3.6428571428571432</v>
      </c>
      <c r="H18" s="65" t="s">
        <v>285</v>
      </c>
      <c r="I18" s="66">
        <v>2.7</v>
      </c>
      <c r="J18" s="66">
        <v>0</v>
      </c>
      <c r="K18" s="66">
        <v>280</v>
      </c>
      <c r="L18" s="67">
        <v>-280</v>
      </c>
      <c r="M18" s="66">
        <v>0</v>
      </c>
      <c r="O18" s="65" t="s">
        <v>285</v>
      </c>
      <c r="P18" s="66">
        <v>2.7</v>
      </c>
      <c r="Q18" s="66">
        <v>120.28999999999999</v>
      </c>
      <c r="R18" s="67">
        <v>280</v>
      </c>
      <c r="S18" s="67">
        <v>-159.71</v>
      </c>
      <c r="T18" s="66">
        <v>42.960714285714289</v>
      </c>
      <c r="V18" s="65" t="s">
        <v>285</v>
      </c>
      <c r="W18" s="66">
        <v>2.7</v>
      </c>
      <c r="X18" s="66">
        <v>0</v>
      </c>
      <c r="Y18" s="67">
        <v>280</v>
      </c>
      <c r="Z18" s="67">
        <v>-280</v>
      </c>
      <c r="AA18" s="66">
        <v>0</v>
      </c>
      <c r="AC18" s="65" t="s">
        <v>285</v>
      </c>
      <c r="AD18" s="66">
        <v>2.7</v>
      </c>
      <c r="AE18" s="66">
        <v>130.49</v>
      </c>
      <c r="AF18" s="67">
        <v>280</v>
      </c>
      <c r="AG18" s="67">
        <v>-149.51</v>
      </c>
      <c r="AH18" s="66">
        <v>46.603571428571428</v>
      </c>
      <c r="ALO18" s="58"/>
      <c r="ALP18" s="58"/>
      <c r="ALQ18" s="58"/>
      <c r="ALR18" s="58"/>
      <c r="ALS18" s="58"/>
      <c r="ALT18" s="58"/>
      <c r="ALU18" s="58"/>
      <c r="ALV18" s="58"/>
      <c r="ALW18" s="58"/>
      <c r="ALX18" s="58"/>
      <c r="ALY18" s="58"/>
      <c r="ALZ18" s="58"/>
      <c r="AMA18" s="58"/>
      <c r="AMB18" s="58"/>
      <c r="AMC18" s="58"/>
      <c r="AMD18" s="58"/>
      <c r="AME18" s="58"/>
      <c r="AMF18" s="58"/>
      <c r="AMG18" s="58"/>
      <c r="AMH18" s="58"/>
      <c r="AMI18" s="58"/>
      <c r="AMJ18" s="58"/>
      <c r="AMK18" s="58"/>
    </row>
    <row r="19" spans="1:1025" s="59" customFormat="1" x14ac:dyDescent="0.3">
      <c r="A19" s="63" t="s">
        <v>286</v>
      </c>
      <c r="B19" s="64"/>
      <c r="C19" s="64">
        <v>8.3333333333333339</v>
      </c>
      <c r="D19" s="68">
        <v>547.22222222222217</v>
      </c>
      <c r="E19" s="68">
        <v>-538.8888888888888</v>
      </c>
      <c r="F19" s="64">
        <v>1.5228426395939088</v>
      </c>
      <c r="H19" s="63" t="s">
        <v>286</v>
      </c>
      <c r="I19" s="64"/>
      <c r="J19" s="64">
        <v>100</v>
      </c>
      <c r="K19" s="68">
        <v>547.22222222222217</v>
      </c>
      <c r="L19" s="68">
        <v>-447.22222222222217</v>
      </c>
      <c r="M19" s="64">
        <v>18.274111675126907</v>
      </c>
      <c r="O19" s="63" t="s">
        <v>286</v>
      </c>
      <c r="P19" s="64"/>
      <c r="Q19" s="64">
        <v>66.333333333333329</v>
      </c>
      <c r="R19" s="68">
        <v>547.22222222222217</v>
      </c>
      <c r="S19" s="68">
        <v>-480.88888888888886</v>
      </c>
      <c r="T19" s="64">
        <v>12.121827411167514</v>
      </c>
      <c r="V19" s="63" t="s">
        <v>286</v>
      </c>
      <c r="W19" s="64"/>
      <c r="X19" s="64">
        <v>102</v>
      </c>
      <c r="Y19" s="68">
        <v>547.22222222222217</v>
      </c>
      <c r="Z19" s="68">
        <v>-445.22222222222217</v>
      </c>
      <c r="AA19" s="64">
        <v>18.639593908629443</v>
      </c>
      <c r="AC19" s="63" t="s">
        <v>286</v>
      </c>
      <c r="AD19" s="64"/>
      <c r="AE19" s="64">
        <v>276.66666666666669</v>
      </c>
      <c r="AF19" s="68">
        <v>547.22222222222217</v>
      </c>
      <c r="AG19" s="68">
        <v>-270.55555555555549</v>
      </c>
      <c r="AH19" s="64">
        <v>50.558375634517773</v>
      </c>
      <c r="ALO19" s="58"/>
      <c r="ALP19" s="58"/>
      <c r="ALQ19" s="58"/>
      <c r="ALR19" s="58"/>
      <c r="ALS19" s="58"/>
      <c r="ALT19" s="58"/>
      <c r="ALU19" s="58"/>
      <c r="ALV19" s="58"/>
      <c r="ALW19" s="58"/>
      <c r="ALX19" s="58"/>
      <c r="ALY19" s="58"/>
      <c r="ALZ19" s="58"/>
      <c r="AMA19" s="58"/>
      <c r="AMB19" s="58"/>
      <c r="AMC19" s="58"/>
      <c r="AMD19" s="58"/>
      <c r="AME19" s="58"/>
      <c r="AMF19" s="58"/>
      <c r="AMG19" s="58"/>
      <c r="AMH19" s="58"/>
      <c r="AMI19" s="58"/>
      <c r="AMJ19" s="58"/>
      <c r="AMK19" s="58"/>
    </row>
    <row r="20" spans="1:1025" s="59" customFormat="1" x14ac:dyDescent="0.3">
      <c r="A20" s="65" t="s">
        <v>287</v>
      </c>
      <c r="B20" s="66">
        <v>1</v>
      </c>
      <c r="C20" s="66">
        <v>0</v>
      </c>
      <c r="D20" s="67">
        <v>185</v>
      </c>
      <c r="E20" s="67">
        <v>-185</v>
      </c>
      <c r="F20" s="66">
        <v>0</v>
      </c>
      <c r="H20" s="65" t="s">
        <v>287</v>
      </c>
      <c r="I20" s="66">
        <v>1</v>
      </c>
      <c r="J20" s="66">
        <v>100</v>
      </c>
      <c r="K20" s="66">
        <v>185</v>
      </c>
      <c r="L20" s="67">
        <v>-85</v>
      </c>
      <c r="M20" s="66">
        <v>54.054054054054056</v>
      </c>
      <c r="O20" s="65" t="s">
        <v>287</v>
      </c>
      <c r="P20" s="66">
        <v>1</v>
      </c>
      <c r="Q20" s="66">
        <v>10</v>
      </c>
      <c r="R20" s="67">
        <v>185</v>
      </c>
      <c r="S20" s="67">
        <v>-175</v>
      </c>
      <c r="T20" s="66">
        <v>5.4054054054054053</v>
      </c>
      <c r="V20" s="65" t="s">
        <v>287</v>
      </c>
      <c r="W20" s="66">
        <v>1</v>
      </c>
      <c r="X20" s="66">
        <v>100</v>
      </c>
      <c r="Y20" s="67">
        <v>185</v>
      </c>
      <c r="Z20" s="67">
        <v>-85</v>
      </c>
      <c r="AA20" s="66">
        <v>54.054054054054056</v>
      </c>
      <c r="AC20" s="65" t="s">
        <v>287</v>
      </c>
      <c r="AD20" s="66">
        <v>1</v>
      </c>
      <c r="AE20" s="66">
        <v>210</v>
      </c>
      <c r="AF20" s="67">
        <v>185</v>
      </c>
      <c r="AG20" s="67">
        <v>25</v>
      </c>
      <c r="AH20" s="66">
        <v>113.51351351351352</v>
      </c>
      <c r="ALO20" s="58"/>
      <c r="ALP20" s="58"/>
      <c r="ALQ20" s="58"/>
      <c r="ALR20" s="58"/>
      <c r="ALS20" s="58"/>
      <c r="ALT20" s="58"/>
      <c r="ALU20" s="58"/>
      <c r="ALV20" s="58"/>
      <c r="ALW20" s="58"/>
      <c r="ALX20" s="58"/>
      <c r="ALY20" s="58"/>
      <c r="ALZ20" s="58"/>
      <c r="AMA20" s="58"/>
      <c r="AMB20" s="58"/>
      <c r="AMC20" s="58"/>
      <c r="AMD20" s="58"/>
      <c r="AME20" s="58"/>
      <c r="AMF20" s="58"/>
      <c r="AMG20" s="58"/>
      <c r="AMH20" s="58"/>
      <c r="AMI20" s="58"/>
      <c r="AMJ20" s="58"/>
      <c r="AMK20" s="58"/>
    </row>
    <row r="21" spans="1:1025" s="59" customFormat="1" x14ac:dyDescent="0.3">
      <c r="A21" s="65" t="s">
        <v>288</v>
      </c>
      <c r="B21" s="66">
        <v>0.15</v>
      </c>
      <c r="C21" s="66">
        <v>1.25</v>
      </c>
      <c r="D21" s="67">
        <v>21</v>
      </c>
      <c r="E21" s="67">
        <v>-19.75</v>
      </c>
      <c r="F21" s="66">
        <v>5.9523809523809526</v>
      </c>
      <c r="H21" s="65" t="s">
        <v>288</v>
      </c>
      <c r="I21" s="66">
        <v>0.15</v>
      </c>
      <c r="J21" s="66">
        <v>0</v>
      </c>
      <c r="K21" s="66">
        <v>21</v>
      </c>
      <c r="L21" s="67">
        <v>-21</v>
      </c>
      <c r="M21" s="66">
        <v>0</v>
      </c>
      <c r="O21" s="65" t="s">
        <v>288</v>
      </c>
      <c r="P21" s="66">
        <v>0.15</v>
      </c>
      <c r="Q21" s="66">
        <v>8.4499999999999993</v>
      </c>
      <c r="R21" s="67">
        <v>21</v>
      </c>
      <c r="S21" s="67">
        <v>-12.55</v>
      </c>
      <c r="T21" s="66">
        <v>40.238095238095234</v>
      </c>
      <c r="V21" s="65" t="s">
        <v>288</v>
      </c>
      <c r="W21" s="66">
        <v>0.15</v>
      </c>
      <c r="X21" s="66">
        <v>0.3</v>
      </c>
      <c r="Y21" s="67">
        <v>21</v>
      </c>
      <c r="Z21" s="67">
        <v>-20.7</v>
      </c>
      <c r="AA21" s="66">
        <v>1.4285714285714286</v>
      </c>
      <c r="AC21" s="65" t="s">
        <v>288</v>
      </c>
      <c r="AD21" s="66">
        <v>0.15</v>
      </c>
      <c r="AE21" s="66">
        <v>10</v>
      </c>
      <c r="AF21" s="67">
        <v>21</v>
      </c>
      <c r="AG21" s="67">
        <v>-11</v>
      </c>
      <c r="AH21" s="66">
        <v>47.61904761904762</v>
      </c>
      <c r="ALO21" s="58"/>
      <c r="ALP21" s="58"/>
      <c r="ALQ21" s="58"/>
      <c r="ALR21" s="58"/>
      <c r="ALS21" s="58"/>
      <c r="ALT21" s="58"/>
      <c r="ALU21" s="58"/>
      <c r="ALV21" s="58"/>
      <c r="ALW21" s="58"/>
      <c r="ALX21" s="58"/>
      <c r="ALY21" s="58"/>
      <c r="ALZ21" s="58"/>
      <c r="AMA21" s="58"/>
      <c r="AMB21" s="58"/>
      <c r="AMC21" s="58"/>
      <c r="AMD21" s="58"/>
      <c r="AME21" s="58"/>
      <c r="AMF21" s="58"/>
      <c r="AMG21" s="58"/>
      <c r="AMH21" s="58"/>
      <c r="AMI21" s="58"/>
      <c r="AMJ21" s="58"/>
      <c r="AMK21" s="58"/>
    </row>
    <row r="22" spans="1:1025" s="59" customFormat="1" x14ac:dyDescent="0.3">
      <c r="A22" s="65" t="s">
        <v>289</v>
      </c>
      <c r="B22" s="66">
        <v>0.9</v>
      </c>
      <c r="C22" s="66">
        <v>0</v>
      </c>
      <c r="D22" s="67">
        <v>200</v>
      </c>
      <c r="E22" s="67">
        <v>-200</v>
      </c>
      <c r="F22" s="66">
        <v>0</v>
      </c>
      <c r="H22" s="65" t="s">
        <v>289</v>
      </c>
      <c r="I22" s="66">
        <v>0.9</v>
      </c>
      <c r="J22" s="66">
        <v>0</v>
      </c>
      <c r="K22" s="66">
        <v>200</v>
      </c>
      <c r="L22" s="67">
        <v>-200</v>
      </c>
      <c r="M22" s="66">
        <v>0</v>
      </c>
      <c r="O22" s="65" t="s">
        <v>289</v>
      </c>
      <c r="P22" s="66">
        <v>0.9</v>
      </c>
      <c r="Q22" s="66">
        <v>0</v>
      </c>
      <c r="R22" s="67">
        <v>200</v>
      </c>
      <c r="S22" s="67">
        <v>-200</v>
      </c>
      <c r="T22" s="66">
        <v>0</v>
      </c>
      <c r="V22" s="65" t="s">
        <v>289</v>
      </c>
      <c r="W22" s="66">
        <v>0.9</v>
      </c>
      <c r="X22" s="66">
        <v>0</v>
      </c>
      <c r="Y22" s="67">
        <v>200</v>
      </c>
      <c r="Z22" s="67">
        <v>-200</v>
      </c>
      <c r="AA22" s="66">
        <v>0</v>
      </c>
      <c r="AC22" s="65" t="s">
        <v>289</v>
      </c>
      <c r="AD22" s="66">
        <v>0.9</v>
      </c>
      <c r="AE22" s="66">
        <v>0</v>
      </c>
      <c r="AF22" s="67">
        <v>200</v>
      </c>
      <c r="AG22" s="67">
        <v>-200</v>
      </c>
      <c r="AH22" s="66">
        <v>0</v>
      </c>
      <c r="ALO22" s="58"/>
      <c r="ALP22" s="58"/>
      <c r="ALQ22" s="58"/>
      <c r="ALR22" s="58"/>
      <c r="ALS22" s="58"/>
      <c r="ALT22" s="58"/>
      <c r="ALU22" s="58"/>
      <c r="ALV22" s="58"/>
      <c r="ALW22" s="58"/>
      <c r="ALX22" s="58"/>
      <c r="ALY22" s="58"/>
      <c r="ALZ22" s="58"/>
      <c r="AMA22" s="58"/>
      <c r="AMB22" s="58"/>
      <c r="AMC22" s="58"/>
      <c r="AMD22" s="58"/>
      <c r="AME22" s="58"/>
      <c r="AMF22" s="58"/>
      <c r="AMG22" s="58"/>
      <c r="AMH22" s="58"/>
      <c r="AMI22" s="58"/>
      <c r="AMJ22" s="58"/>
      <c r="AMK22" s="58"/>
    </row>
    <row r="23" spans="1:1025" s="59" customFormat="1" ht="33" x14ac:dyDescent="0.3">
      <c r="A23" s="65" t="s">
        <v>290</v>
      </c>
      <c r="B23" s="66"/>
      <c r="C23" s="66">
        <v>0</v>
      </c>
      <c r="D23" s="67"/>
      <c r="E23" s="67">
        <v>0</v>
      </c>
      <c r="F23" s="66">
        <v>0</v>
      </c>
      <c r="H23" s="65" t="s">
        <v>290</v>
      </c>
      <c r="I23" s="66"/>
      <c r="J23" s="66">
        <v>1</v>
      </c>
      <c r="K23" s="66">
        <v>0</v>
      </c>
      <c r="L23" s="67">
        <v>1</v>
      </c>
      <c r="M23" s="66">
        <v>0</v>
      </c>
      <c r="O23" s="65" t="s">
        <v>290</v>
      </c>
      <c r="P23" s="66"/>
      <c r="Q23" s="66">
        <v>2</v>
      </c>
      <c r="R23" s="67">
        <v>0</v>
      </c>
      <c r="S23" s="67">
        <v>2</v>
      </c>
      <c r="T23" s="66">
        <v>0</v>
      </c>
      <c r="V23" s="65" t="s">
        <v>290</v>
      </c>
      <c r="W23" s="66"/>
      <c r="X23" s="66">
        <v>3</v>
      </c>
      <c r="Y23" s="67">
        <v>0</v>
      </c>
      <c r="Z23" s="67">
        <v>3</v>
      </c>
      <c r="AA23" s="66">
        <v>0</v>
      </c>
      <c r="AC23" s="65" t="s">
        <v>290</v>
      </c>
      <c r="AD23" s="66"/>
      <c r="AE23" s="66">
        <v>4</v>
      </c>
      <c r="AF23" s="67">
        <v>0</v>
      </c>
      <c r="AG23" s="67">
        <v>4</v>
      </c>
      <c r="AH23" s="66">
        <v>0</v>
      </c>
      <c r="ALO23" s="58"/>
      <c r="ALP23" s="58"/>
      <c r="ALQ23" s="58"/>
      <c r="ALR23" s="58"/>
      <c r="ALS23" s="58"/>
      <c r="ALT23" s="58"/>
      <c r="ALU23" s="58"/>
      <c r="ALV23" s="58"/>
      <c r="ALW23" s="58"/>
      <c r="ALX23" s="58"/>
      <c r="ALY23" s="58"/>
      <c r="ALZ23" s="58"/>
      <c r="AMA23" s="58"/>
      <c r="AMB23" s="58"/>
      <c r="AMC23" s="58"/>
      <c r="AMD23" s="58"/>
      <c r="AME23" s="58"/>
      <c r="AMF23" s="58"/>
      <c r="AMG23" s="58"/>
      <c r="AMH23" s="58"/>
      <c r="AMI23" s="58"/>
      <c r="AMJ23" s="58"/>
      <c r="AMK23" s="58"/>
    </row>
    <row r="24" spans="1:1025" s="59" customFormat="1" ht="33" x14ac:dyDescent="0.3">
      <c r="A24" s="63" t="s">
        <v>291</v>
      </c>
      <c r="B24" s="64"/>
      <c r="C24" s="64">
        <v>88.61904761904762</v>
      </c>
      <c r="D24" s="68">
        <v>310.47619047619054</v>
      </c>
      <c r="E24" s="68">
        <v>-221.85714285714292</v>
      </c>
      <c r="F24" s="64">
        <v>28.542944785276067</v>
      </c>
      <c r="H24" s="63" t="s">
        <v>291</v>
      </c>
      <c r="I24" s="64"/>
      <c r="J24" s="64">
        <v>0</v>
      </c>
      <c r="K24" s="68">
        <v>310.47619047619054</v>
      </c>
      <c r="L24" s="68">
        <v>-310.47619047619054</v>
      </c>
      <c r="M24" s="64">
        <v>0</v>
      </c>
      <c r="O24" s="63" t="s">
        <v>291</v>
      </c>
      <c r="P24" s="64"/>
      <c r="Q24" s="64">
        <v>104.905</v>
      </c>
      <c r="R24" s="68">
        <v>310.47619047619054</v>
      </c>
      <c r="S24" s="68">
        <v>-205.57119047619054</v>
      </c>
      <c r="T24" s="64">
        <v>33.788420245398768</v>
      </c>
      <c r="V24" s="63" t="s">
        <v>291</v>
      </c>
      <c r="W24" s="64"/>
      <c r="X24" s="64">
        <v>0</v>
      </c>
      <c r="Y24" s="68">
        <v>310.47619047619054</v>
      </c>
      <c r="Z24" s="68">
        <v>-310.47619047619054</v>
      </c>
      <c r="AA24" s="64">
        <v>0</v>
      </c>
      <c r="AC24" s="63" t="s">
        <v>291</v>
      </c>
      <c r="AD24" s="64"/>
      <c r="AE24" s="64">
        <v>193.52404761904762</v>
      </c>
      <c r="AF24" s="68">
        <v>310.47619047619054</v>
      </c>
      <c r="AG24" s="68">
        <v>-116.95214285714292</v>
      </c>
      <c r="AH24" s="64">
        <v>62.331365030674839</v>
      </c>
      <c r="ALO24" s="58"/>
      <c r="ALP24" s="58"/>
      <c r="ALQ24" s="58"/>
      <c r="ALR24" s="58"/>
      <c r="ALS24" s="58"/>
      <c r="ALT24" s="58"/>
      <c r="ALU24" s="58"/>
      <c r="ALV24" s="58"/>
      <c r="ALW24" s="58"/>
      <c r="ALX24" s="58"/>
      <c r="ALY24" s="58"/>
      <c r="ALZ24" s="58"/>
      <c r="AMA24" s="58"/>
      <c r="AMB24" s="58"/>
      <c r="AMC24" s="58"/>
      <c r="AMD24" s="58"/>
      <c r="AME24" s="58"/>
      <c r="AMF24" s="58"/>
      <c r="AMG24" s="58"/>
      <c r="AMH24" s="58"/>
      <c r="AMI24" s="58"/>
      <c r="AMJ24" s="58"/>
      <c r="AMK24" s="58"/>
    </row>
    <row r="25" spans="1:1025" s="59" customFormat="1" x14ac:dyDescent="0.3">
      <c r="A25" s="65" t="s">
        <v>292</v>
      </c>
      <c r="B25" s="66">
        <v>1.5</v>
      </c>
      <c r="C25" s="66">
        <v>0</v>
      </c>
      <c r="D25" s="67">
        <v>80</v>
      </c>
      <c r="E25" s="67">
        <v>-80</v>
      </c>
      <c r="F25" s="66">
        <v>0</v>
      </c>
      <c r="H25" s="65" t="s">
        <v>292</v>
      </c>
      <c r="I25" s="66">
        <v>1.5</v>
      </c>
      <c r="J25" s="66">
        <v>0</v>
      </c>
      <c r="K25" s="66">
        <v>80</v>
      </c>
      <c r="L25" s="67">
        <v>-80</v>
      </c>
      <c r="M25" s="66">
        <v>0</v>
      </c>
      <c r="O25" s="65" t="s">
        <v>292</v>
      </c>
      <c r="P25" s="66">
        <v>1.5</v>
      </c>
      <c r="Q25" s="66">
        <v>0</v>
      </c>
      <c r="R25" s="67">
        <v>80</v>
      </c>
      <c r="S25" s="67">
        <v>-80</v>
      </c>
      <c r="T25" s="66">
        <v>0</v>
      </c>
      <c r="V25" s="65" t="s">
        <v>292</v>
      </c>
      <c r="W25" s="66">
        <v>1.5</v>
      </c>
      <c r="X25" s="66">
        <v>0</v>
      </c>
      <c r="Y25" s="67">
        <v>80</v>
      </c>
      <c r="Z25" s="67">
        <v>-80</v>
      </c>
      <c r="AA25" s="66">
        <v>0</v>
      </c>
      <c r="AC25" s="65" t="s">
        <v>292</v>
      </c>
      <c r="AD25" s="66">
        <v>1.5</v>
      </c>
      <c r="AE25" s="66">
        <v>0</v>
      </c>
      <c r="AF25" s="67">
        <v>80</v>
      </c>
      <c r="AG25" s="67">
        <v>-80</v>
      </c>
      <c r="AH25" s="66">
        <v>0</v>
      </c>
      <c r="ALO25" s="58"/>
      <c r="ALP25" s="58"/>
      <c r="ALQ25" s="58"/>
      <c r="ALR25" s="58"/>
      <c r="ALS25" s="58"/>
      <c r="ALT25" s="58"/>
      <c r="ALU25" s="58"/>
      <c r="ALV25" s="58"/>
      <c r="ALW25" s="58"/>
      <c r="ALX25" s="58"/>
      <c r="ALY25" s="58"/>
      <c r="ALZ25" s="58"/>
      <c r="AMA25" s="58"/>
      <c r="AMB25" s="58"/>
      <c r="AMC25" s="58"/>
      <c r="AMD25" s="58"/>
      <c r="AME25" s="58"/>
      <c r="AMF25" s="58"/>
      <c r="AMG25" s="58"/>
      <c r="AMH25" s="58"/>
      <c r="AMI25" s="58"/>
      <c r="AMJ25" s="58"/>
      <c r="AMK25" s="58"/>
    </row>
    <row r="26" spans="1:1025" s="59" customFormat="1" x14ac:dyDescent="0.3">
      <c r="A26" s="65" t="s">
        <v>104</v>
      </c>
      <c r="B26" s="66">
        <v>1</v>
      </c>
      <c r="C26" s="66">
        <v>44.333333333333336</v>
      </c>
      <c r="D26" s="67">
        <v>150</v>
      </c>
      <c r="E26" s="67">
        <v>-105.66666666666666</v>
      </c>
      <c r="F26" s="66">
        <v>29.555555555555561</v>
      </c>
      <c r="H26" s="65" t="s">
        <v>104</v>
      </c>
      <c r="I26" s="66">
        <v>1</v>
      </c>
      <c r="J26" s="66">
        <v>0</v>
      </c>
      <c r="K26" s="66">
        <v>150</v>
      </c>
      <c r="L26" s="67">
        <v>-150</v>
      </c>
      <c r="M26" s="66">
        <v>0</v>
      </c>
      <c r="O26" s="65" t="s">
        <v>104</v>
      </c>
      <c r="P26" s="66">
        <v>1</v>
      </c>
      <c r="Q26" s="66">
        <v>61.905000000000001</v>
      </c>
      <c r="R26" s="67">
        <v>150</v>
      </c>
      <c r="S26" s="67">
        <v>-88.094999999999999</v>
      </c>
      <c r="T26" s="66">
        <v>41.27</v>
      </c>
      <c r="V26" s="65" t="s">
        <v>104</v>
      </c>
      <c r="W26" s="66">
        <v>1</v>
      </c>
      <c r="X26" s="66">
        <v>0</v>
      </c>
      <c r="Y26" s="67">
        <v>150</v>
      </c>
      <c r="Z26" s="67">
        <v>-150</v>
      </c>
      <c r="AA26" s="66">
        <v>0</v>
      </c>
      <c r="AC26" s="65" t="s">
        <v>104</v>
      </c>
      <c r="AD26" s="66">
        <v>1</v>
      </c>
      <c r="AE26" s="66">
        <v>106.23833333333334</v>
      </c>
      <c r="AF26" s="67">
        <v>150</v>
      </c>
      <c r="AG26" s="67">
        <v>-43.761666666666656</v>
      </c>
      <c r="AH26" s="66">
        <v>70.825555555555553</v>
      </c>
      <c r="ALO26" s="58"/>
      <c r="ALP26" s="58"/>
      <c r="ALQ26" s="58"/>
      <c r="ALR26" s="58"/>
      <c r="ALS26" s="58"/>
      <c r="ALT26" s="58"/>
      <c r="ALU26" s="58"/>
      <c r="ALV26" s="58"/>
      <c r="ALW26" s="58"/>
      <c r="ALX26" s="58"/>
      <c r="ALY26" s="58"/>
      <c r="ALZ26" s="58"/>
      <c r="AMA26" s="58"/>
      <c r="AMB26" s="58"/>
      <c r="AMC26" s="58"/>
      <c r="AMD26" s="58"/>
      <c r="AME26" s="58"/>
      <c r="AMF26" s="58"/>
      <c r="AMG26" s="58"/>
      <c r="AMH26" s="58"/>
      <c r="AMI26" s="58"/>
      <c r="AMJ26" s="58"/>
      <c r="AMK26" s="58"/>
    </row>
    <row r="27" spans="1:1025" s="59" customFormat="1" x14ac:dyDescent="0.3">
      <c r="A27" s="65" t="s">
        <v>293</v>
      </c>
      <c r="B27" s="66">
        <v>0.7</v>
      </c>
      <c r="C27" s="66">
        <v>21.1</v>
      </c>
      <c r="D27" s="67">
        <v>45</v>
      </c>
      <c r="E27" s="67">
        <v>-23.9</v>
      </c>
      <c r="F27" s="66">
        <v>46.888888888888886</v>
      </c>
      <c r="H27" s="65" t="s">
        <v>293</v>
      </c>
      <c r="I27" s="66">
        <v>0.7</v>
      </c>
      <c r="J27" s="66">
        <v>0</v>
      </c>
      <c r="K27" s="66">
        <v>45</v>
      </c>
      <c r="L27" s="67">
        <v>-45</v>
      </c>
      <c r="M27" s="66">
        <v>0</v>
      </c>
      <c r="O27" s="65" t="s">
        <v>293</v>
      </c>
      <c r="P27" s="66">
        <v>0.7</v>
      </c>
      <c r="Q27" s="66">
        <v>14.1</v>
      </c>
      <c r="R27" s="67">
        <v>45</v>
      </c>
      <c r="S27" s="67">
        <v>-30.9</v>
      </c>
      <c r="T27" s="66">
        <v>31.333333333333332</v>
      </c>
      <c r="V27" s="65" t="s">
        <v>293</v>
      </c>
      <c r="W27" s="66">
        <v>0.7</v>
      </c>
      <c r="X27" s="66">
        <v>0</v>
      </c>
      <c r="Y27" s="67">
        <v>45</v>
      </c>
      <c r="Z27" s="67">
        <v>-45</v>
      </c>
      <c r="AA27" s="66">
        <v>0</v>
      </c>
      <c r="AC27" s="65" t="s">
        <v>293</v>
      </c>
      <c r="AD27" s="66">
        <v>0.7</v>
      </c>
      <c r="AE27" s="66">
        <v>35.200000000000003</v>
      </c>
      <c r="AF27" s="67">
        <v>45</v>
      </c>
      <c r="AG27" s="67">
        <v>-9.7999999999999972</v>
      </c>
      <c r="AH27" s="66">
        <v>78.222222222222229</v>
      </c>
      <c r="ALO27" s="58"/>
      <c r="ALP27" s="58"/>
      <c r="ALQ27" s="58"/>
      <c r="ALR27" s="58"/>
      <c r="ALS27" s="58"/>
      <c r="ALT27" s="58"/>
      <c r="ALU27" s="58"/>
      <c r="ALV27" s="58"/>
      <c r="ALW27" s="58"/>
      <c r="ALX27" s="58"/>
      <c r="ALY27" s="58"/>
      <c r="ALZ27" s="58"/>
      <c r="AMA27" s="58"/>
      <c r="AMB27" s="58"/>
      <c r="AMC27" s="58"/>
      <c r="AMD27" s="58"/>
      <c r="AME27" s="58"/>
      <c r="AMF27" s="58"/>
      <c r="AMG27" s="58"/>
      <c r="AMH27" s="58"/>
      <c r="AMI27" s="58"/>
      <c r="AMJ27" s="58"/>
      <c r="AMK27" s="58"/>
    </row>
    <row r="28" spans="1:1025" s="59" customFormat="1" x14ac:dyDescent="0.3">
      <c r="A28" s="65" t="s">
        <v>294</v>
      </c>
      <c r="B28" s="66">
        <v>0.7</v>
      </c>
      <c r="C28" s="66">
        <v>5.3</v>
      </c>
      <c r="D28" s="67">
        <v>15</v>
      </c>
      <c r="E28" s="67">
        <v>-9.6999999999999993</v>
      </c>
      <c r="F28" s="66">
        <v>35.333333333333336</v>
      </c>
      <c r="H28" s="65" t="s">
        <v>294</v>
      </c>
      <c r="I28" s="66">
        <v>0.7</v>
      </c>
      <c r="J28" s="66">
        <v>0</v>
      </c>
      <c r="K28" s="66">
        <v>15</v>
      </c>
      <c r="L28" s="67">
        <v>-15</v>
      </c>
      <c r="M28" s="66">
        <v>0</v>
      </c>
      <c r="O28" s="65" t="s">
        <v>294</v>
      </c>
      <c r="P28" s="66">
        <v>0.7</v>
      </c>
      <c r="Q28" s="66">
        <v>9.15</v>
      </c>
      <c r="R28" s="67">
        <v>15</v>
      </c>
      <c r="S28" s="67">
        <v>-5.85</v>
      </c>
      <c r="T28" s="66">
        <v>61</v>
      </c>
      <c r="V28" s="65" t="s">
        <v>294</v>
      </c>
      <c r="W28" s="66">
        <v>0.7</v>
      </c>
      <c r="X28" s="66">
        <v>0</v>
      </c>
      <c r="Y28" s="67">
        <v>15</v>
      </c>
      <c r="Z28" s="67">
        <v>-15</v>
      </c>
      <c r="AA28" s="66">
        <v>0</v>
      </c>
      <c r="AC28" s="65" t="s">
        <v>294</v>
      </c>
      <c r="AD28" s="66">
        <v>0.7</v>
      </c>
      <c r="AE28" s="66">
        <v>14.45</v>
      </c>
      <c r="AF28" s="67">
        <v>15</v>
      </c>
      <c r="AG28" s="67">
        <v>-0.55000000000000071</v>
      </c>
      <c r="AH28" s="66">
        <v>96.333333333333329</v>
      </c>
      <c r="ALO28" s="58"/>
      <c r="ALP28" s="58"/>
      <c r="ALQ28" s="58"/>
      <c r="ALR28" s="58"/>
      <c r="ALS28" s="58"/>
      <c r="ALT28" s="58"/>
      <c r="ALU28" s="58"/>
      <c r="ALV28" s="58"/>
      <c r="ALW28" s="58"/>
      <c r="ALX28" s="58"/>
      <c r="ALY28" s="58"/>
      <c r="ALZ28" s="58"/>
      <c r="AMA28" s="58"/>
      <c r="AMB28" s="58"/>
      <c r="AMC28" s="58"/>
      <c r="AMD28" s="58"/>
      <c r="AME28" s="58"/>
      <c r="AMF28" s="58"/>
      <c r="AMG28" s="58"/>
      <c r="AMH28" s="58"/>
      <c r="AMI28" s="58"/>
      <c r="AMJ28" s="58"/>
      <c r="AMK28" s="58"/>
    </row>
    <row r="29" spans="1:1025" s="59" customFormat="1" x14ac:dyDescent="0.3">
      <c r="A29" s="65" t="s">
        <v>295</v>
      </c>
      <c r="B29" s="66">
        <v>0.7</v>
      </c>
      <c r="C29" s="66">
        <v>4.5999999999999996</v>
      </c>
      <c r="D29" s="67">
        <v>15</v>
      </c>
      <c r="E29" s="67">
        <v>-10.4</v>
      </c>
      <c r="F29" s="66">
        <v>30.666666666666664</v>
      </c>
      <c r="H29" s="65" t="s">
        <v>295</v>
      </c>
      <c r="I29" s="66">
        <v>0.7</v>
      </c>
      <c r="J29" s="66">
        <v>0</v>
      </c>
      <c r="K29" s="66">
        <v>15</v>
      </c>
      <c r="L29" s="67">
        <v>-15</v>
      </c>
      <c r="M29" s="66">
        <v>0</v>
      </c>
      <c r="O29" s="65" t="s">
        <v>295</v>
      </c>
      <c r="P29" s="66">
        <v>0.7</v>
      </c>
      <c r="Q29" s="66">
        <v>6.85</v>
      </c>
      <c r="R29" s="67">
        <v>15</v>
      </c>
      <c r="S29" s="67">
        <v>-8.15</v>
      </c>
      <c r="T29" s="66">
        <v>45.666666666666664</v>
      </c>
      <c r="V29" s="65" t="s">
        <v>295</v>
      </c>
      <c r="W29" s="66">
        <v>0.7</v>
      </c>
      <c r="X29" s="66">
        <v>0</v>
      </c>
      <c r="Y29" s="67">
        <v>15</v>
      </c>
      <c r="Z29" s="67">
        <v>-15</v>
      </c>
      <c r="AA29" s="66">
        <v>0</v>
      </c>
      <c r="AC29" s="65" t="s">
        <v>295</v>
      </c>
      <c r="AD29" s="66">
        <v>0.7</v>
      </c>
      <c r="AE29" s="66">
        <v>11.45</v>
      </c>
      <c r="AF29" s="67">
        <v>15</v>
      </c>
      <c r="AG29" s="67">
        <v>-3.5500000000000007</v>
      </c>
      <c r="AH29" s="66">
        <v>76.333333333333329</v>
      </c>
      <c r="ALO29" s="58"/>
      <c r="ALP29" s="58"/>
      <c r="ALQ29" s="58"/>
      <c r="ALR29" s="58"/>
      <c r="ALS29" s="58"/>
      <c r="ALT29" s="58"/>
      <c r="ALU29" s="58"/>
      <c r="ALV29" s="58"/>
      <c r="ALW29" s="58"/>
      <c r="ALX29" s="58"/>
      <c r="ALY29" s="58"/>
      <c r="ALZ29" s="58"/>
      <c r="AMA29" s="58"/>
      <c r="AMB29" s="58"/>
      <c r="AMC29" s="58"/>
      <c r="AMD29" s="58"/>
      <c r="AME29" s="58"/>
      <c r="AMF29" s="58"/>
      <c r="AMG29" s="58"/>
      <c r="AMH29" s="58"/>
      <c r="AMI29" s="58"/>
      <c r="AMJ29" s="58"/>
      <c r="AMK29" s="58"/>
    </row>
    <row r="30" spans="1:1025" s="59" customFormat="1" x14ac:dyDescent="0.3">
      <c r="A30" s="63" t="s">
        <v>296</v>
      </c>
      <c r="B30" s="64"/>
      <c r="C30" s="64">
        <v>7.9124999999999996</v>
      </c>
      <c r="D30" s="68">
        <v>27.5</v>
      </c>
      <c r="E30" s="68">
        <v>-19.587499999999999</v>
      </c>
      <c r="F30" s="64">
        <v>28.772727272727273</v>
      </c>
      <c r="H30" s="63" t="s">
        <v>296</v>
      </c>
      <c r="I30" s="64"/>
      <c r="J30" s="64">
        <v>0</v>
      </c>
      <c r="K30" s="68">
        <v>27.5</v>
      </c>
      <c r="L30" s="68">
        <v>-27.5</v>
      </c>
      <c r="M30" s="64">
        <v>0</v>
      </c>
      <c r="O30" s="63" t="s">
        <v>296</v>
      </c>
      <c r="P30" s="64"/>
      <c r="Q30" s="64"/>
      <c r="R30" s="68">
        <v>27.5</v>
      </c>
      <c r="S30" s="68">
        <v>-27.5</v>
      </c>
      <c r="T30" s="64">
        <v>0</v>
      </c>
      <c r="V30" s="63" t="s">
        <v>296</v>
      </c>
      <c r="W30" s="64"/>
      <c r="X30" s="64">
        <v>0</v>
      </c>
      <c r="Y30" s="68">
        <v>27.5</v>
      </c>
      <c r="Z30" s="68">
        <v>-27.5</v>
      </c>
      <c r="AA30" s="64">
        <v>0</v>
      </c>
      <c r="AC30" s="63" t="s">
        <v>296</v>
      </c>
      <c r="AD30" s="64"/>
      <c r="AE30" s="64">
        <v>21.066666666666666</v>
      </c>
      <c r="AF30" s="68">
        <v>27.5</v>
      </c>
      <c r="AG30" s="68">
        <v>-6.4333333333333336</v>
      </c>
      <c r="AH30" s="64">
        <v>76.606060606060595</v>
      </c>
      <c r="ALO30" s="58"/>
      <c r="ALP30" s="58"/>
      <c r="ALQ30" s="58"/>
      <c r="ALR30" s="58"/>
      <c r="ALS30" s="58"/>
      <c r="ALT30" s="58"/>
      <c r="ALU30" s="58"/>
      <c r="ALV30" s="58"/>
      <c r="ALW30" s="58"/>
      <c r="ALX30" s="58"/>
      <c r="ALY30" s="58"/>
      <c r="ALZ30" s="58"/>
      <c r="AMA30" s="58"/>
      <c r="AMB30" s="58"/>
      <c r="AMC30" s="58"/>
      <c r="AMD30" s="58"/>
      <c r="AME30" s="58"/>
      <c r="AMF30" s="58"/>
      <c r="AMG30" s="58"/>
      <c r="AMH30" s="58"/>
      <c r="AMI30" s="58"/>
      <c r="AMJ30" s="58"/>
      <c r="AMK30" s="58"/>
    </row>
    <row r="31" spans="1:1025" s="59" customFormat="1" x14ac:dyDescent="0.3">
      <c r="A31" s="65" t="s">
        <v>297</v>
      </c>
      <c r="B31" s="66">
        <v>2.4</v>
      </c>
      <c r="C31" s="66">
        <v>12.15</v>
      </c>
      <c r="D31" s="67">
        <v>30</v>
      </c>
      <c r="E31" s="67">
        <v>-17.850000000000001</v>
      </c>
      <c r="F31" s="66">
        <v>40.5</v>
      </c>
      <c r="H31" s="65" t="s">
        <v>297</v>
      </c>
      <c r="I31" s="66">
        <v>2.4</v>
      </c>
      <c r="J31" s="66">
        <v>0</v>
      </c>
      <c r="K31" s="66">
        <v>30</v>
      </c>
      <c r="L31" s="67">
        <v>-30</v>
      </c>
      <c r="M31" s="66">
        <v>0</v>
      </c>
      <c r="O31" s="65" t="s">
        <v>297</v>
      </c>
      <c r="P31" s="66">
        <v>2.4</v>
      </c>
      <c r="Q31" s="66">
        <v>4.09</v>
      </c>
      <c r="R31" s="67">
        <v>30</v>
      </c>
      <c r="S31" s="67">
        <v>-25.91</v>
      </c>
      <c r="T31" s="66">
        <v>13.633333333333333</v>
      </c>
      <c r="V31" s="65" t="s">
        <v>297</v>
      </c>
      <c r="W31" s="66">
        <v>2.4</v>
      </c>
      <c r="X31" s="66">
        <v>0</v>
      </c>
      <c r="Y31" s="67">
        <v>30</v>
      </c>
      <c r="Z31" s="67">
        <v>-30</v>
      </c>
      <c r="AA31" s="66">
        <v>0</v>
      </c>
      <c r="AC31" s="65" t="s">
        <v>297</v>
      </c>
      <c r="AD31" s="66">
        <v>2.4</v>
      </c>
      <c r="AE31" s="66">
        <v>16.240000000000002</v>
      </c>
      <c r="AF31" s="67">
        <v>30</v>
      </c>
      <c r="AG31" s="67">
        <v>-13.759999999999998</v>
      </c>
      <c r="AH31" s="66">
        <v>54.13333333333334</v>
      </c>
      <c r="ALO31" s="58"/>
      <c r="ALP31" s="58"/>
      <c r="ALQ31" s="58"/>
      <c r="ALR31" s="58"/>
      <c r="ALS31" s="58"/>
      <c r="ALT31" s="58"/>
      <c r="ALU31" s="58"/>
      <c r="ALV31" s="58"/>
      <c r="ALW31" s="58"/>
      <c r="ALX31" s="58"/>
      <c r="ALY31" s="58"/>
      <c r="ALZ31" s="58"/>
      <c r="AMA31" s="58"/>
      <c r="AMB31" s="58"/>
      <c r="AMC31" s="58"/>
      <c r="AMD31" s="58"/>
      <c r="AME31" s="58"/>
      <c r="AMF31" s="58"/>
      <c r="AMG31" s="58"/>
      <c r="AMH31" s="58"/>
      <c r="AMI31" s="58"/>
      <c r="AMJ31" s="58"/>
      <c r="AMK31" s="58"/>
    </row>
    <row r="32" spans="1:1025" s="59" customFormat="1" x14ac:dyDescent="0.3">
      <c r="A32" s="65" t="s">
        <v>299</v>
      </c>
      <c r="B32" s="66"/>
      <c r="C32" s="66">
        <v>2.85</v>
      </c>
      <c r="D32" s="67">
        <v>15</v>
      </c>
      <c r="E32" s="67">
        <v>-12.15</v>
      </c>
      <c r="F32" s="66">
        <v>19</v>
      </c>
      <c r="H32" s="65" t="s">
        <v>299</v>
      </c>
      <c r="I32" s="66"/>
      <c r="J32" s="66">
        <v>0</v>
      </c>
      <c r="K32" s="66">
        <v>15</v>
      </c>
      <c r="L32" s="67">
        <v>-15</v>
      </c>
      <c r="M32" s="66">
        <v>0</v>
      </c>
      <c r="O32" s="65" t="s">
        <v>299</v>
      </c>
      <c r="P32" s="66"/>
      <c r="Q32" s="66">
        <v>11.45</v>
      </c>
      <c r="R32" s="67">
        <v>15</v>
      </c>
      <c r="S32" s="67">
        <v>-3.5500000000000007</v>
      </c>
      <c r="T32" s="66">
        <v>76.333333333333329</v>
      </c>
      <c r="V32" s="65" t="s">
        <v>299</v>
      </c>
      <c r="W32" s="66"/>
      <c r="X32" s="66">
        <v>0</v>
      </c>
      <c r="Y32" s="67">
        <v>15</v>
      </c>
      <c r="Z32" s="67">
        <v>-15</v>
      </c>
      <c r="AA32" s="66">
        <v>0</v>
      </c>
      <c r="AC32" s="65" t="s">
        <v>299</v>
      </c>
      <c r="AD32" s="66"/>
      <c r="AE32" s="66">
        <v>14.299999999999999</v>
      </c>
      <c r="AF32" s="67">
        <v>15</v>
      </c>
      <c r="AG32" s="67">
        <v>-0.70000000000000107</v>
      </c>
      <c r="AH32" s="66">
        <v>95.333333333333329</v>
      </c>
    </row>
    <row r="33" spans="1:34" s="59" customFormat="1" x14ac:dyDescent="0.3">
      <c r="A33" s="65" t="s">
        <v>298</v>
      </c>
      <c r="B33" s="66"/>
      <c r="C33" s="66">
        <v>0</v>
      </c>
      <c r="D33" s="67">
        <v>0</v>
      </c>
      <c r="E33" s="67"/>
      <c r="F33" s="66"/>
      <c r="H33" s="65" t="s">
        <v>298</v>
      </c>
      <c r="I33" s="66"/>
      <c r="J33" s="66">
        <v>0</v>
      </c>
      <c r="K33" s="66">
        <v>0</v>
      </c>
      <c r="L33" s="67"/>
      <c r="M33" s="66"/>
      <c r="O33" s="65" t="s">
        <v>298</v>
      </c>
      <c r="P33" s="66"/>
      <c r="Q33" s="66">
        <v>0</v>
      </c>
      <c r="R33" s="67">
        <v>0</v>
      </c>
      <c r="S33" s="67"/>
      <c r="T33" s="66"/>
      <c r="V33" s="65" t="s">
        <v>298</v>
      </c>
      <c r="W33" s="66"/>
      <c r="X33" s="66">
        <v>0</v>
      </c>
      <c r="Y33" s="67">
        <v>0</v>
      </c>
      <c r="Z33" s="67"/>
      <c r="AA33" s="66"/>
      <c r="AC33" s="65" t="s">
        <v>298</v>
      </c>
      <c r="AD33" s="66"/>
      <c r="AE33" s="66">
        <v>0</v>
      </c>
      <c r="AF33" s="67">
        <v>0</v>
      </c>
      <c r="AG33" s="67"/>
      <c r="AH33" s="66"/>
    </row>
    <row r="34" spans="1:34" s="59" customFormat="1" x14ac:dyDescent="0.3">
      <c r="A34" s="63" t="s">
        <v>300</v>
      </c>
      <c r="B34" s="64"/>
      <c r="C34" s="64">
        <v>17.350000000000001</v>
      </c>
      <c r="D34" s="68">
        <v>36.666666666666664</v>
      </c>
      <c r="E34" s="68">
        <v>-19.316666666666663</v>
      </c>
      <c r="F34" s="64">
        <v>47.318181818181827</v>
      </c>
      <c r="H34" s="63" t="s">
        <v>300</v>
      </c>
      <c r="I34" s="64"/>
      <c r="J34" s="64">
        <v>3.85</v>
      </c>
      <c r="K34" s="68">
        <v>36.666666666666664</v>
      </c>
      <c r="L34" s="68">
        <v>-32.816666666666663</v>
      </c>
      <c r="M34" s="64">
        <v>10.5</v>
      </c>
      <c r="O34" s="63" t="s">
        <v>300</v>
      </c>
      <c r="P34" s="64"/>
      <c r="Q34" s="64">
        <v>11.4</v>
      </c>
      <c r="R34" s="68">
        <v>36.666666666666664</v>
      </c>
      <c r="S34" s="68">
        <v>-25.266666666666666</v>
      </c>
      <c r="T34" s="64">
        <v>31.090909090909093</v>
      </c>
      <c r="V34" s="63" t="s">
        <v>300</v>
      </c>
      <c r="W34" s="64"/>
      <c r="X34" s="64">
        <v>2.2000000000000002</v>
      </c>
      <c r="Y34" s="68">
        <v>36.666666666666664</v>
      </c>
      <c r="Z34" s="68">
        <v>-34.466666666666661</v>
      </c>
      <c r="AA34" s="64">
        <v>6.0000000000000009</v>
      </c>
      <c r="AC34" s="63" t="s">
        <v>300</v>
      </c>
      <c r="AD34" s="64"/>
      <c r="AE34" s="64">
        <v>34.800000000000004</v>
      </c>
      <c r="AF34" s="68">
        <v>36.666666666666664</v>
      </c>
      <c r="AG34" s="68">
        <v>-1.86666666666666</v>
      </c>
      <c r="AH34" s="64">
        <v>94.909090909090921</v>
      </c>
    </row>
    <row r="35" spans="1:34" s="59" customFormat="1" x14ac:dyDescent="0.3">
      <c r="A35" s="65" t="s">
        <v>301</v>
      </c>
      <c r="B35" s="66">
        <v>1</v>
      </c>
      <c r="C35" s="66">
        <v>17.350000000000001</v>
      </c>
      <c r="D35" s="67">
        <v>30</v>
      </c>
      <c r="E35" s="67">
        <v>-12.649999999999999</v>
      </c>
      <c r="F35" s="66">
        <v>57.833333333333343</v>
      </c>
      <c r="H35" s="65" t="s">
        <v>301</v>
      </c>
      <c r="I35" s="66">
        <v>1</v>
      </c>
      <c r="J35" s="66">
        <v>3.85</v>
      </c>
      <c r="K35" s="66">
        <v>30</v>
      </c>
      <c r="L35" s="67">
        <v>-26.15</v>
      </c>
      <c r="M35" s="66">
        <v>12.833333333333334</v>
      </c>
      <c r="O35" s="65" t="s">
        <v>301</v>
      </c>
      <c r="P35" s="66">
        <v>1</v>
      </c>
      <c r="Q35" s="66">
        <v>11.4</v>
      </c>
      <c r="R35" s="67">
        <v>30</v>
      </c>
      <c r="S35" s="67">
        <v>-18.600000000000001</v>
      </c>
      <c r="T35" s="66">
        <v>38</v>
      </c>
      <c r="V35" s="65" t="s">
        <v>301</v>
      </c>
      <c r="W35" s="66">
        <v>1</v>
      </c>
      <c r="X35" s="66">
        <v>2.2000000000000002</v>
      </c>
      <c r="Y35" s="67">
        <v>30</v>
      </c>
      <c r="Z35" s="67">
        <v>-27.8</v>
      </c>
      <c r="AA35" s="66">
        <v>7.3333333333333339</v>
      </c>
      <c r="AC35" s="65" t="s">
        <v>301</v>
      </c>
      <c r="AD35" s="66">
        <v>1</v>
      </c>
      <c r="AE35" s="66">
        <v>34.800000000000004</v>
      </c>
      <c r="AF35" s="67">
        <v>30</v>
      </c>
      <c r="AG35" s="67">
        <v>4.8000000000000043</v>
      </c>
      <c r="AH35" s="66">
        <v>116.00000000000001</v>
      </c>
    </row>
    <row r="36" spans="1:34" s="59" customFormat="1" x14ac:dyDescent="0.3">
      <c r="A36" s="65" t="s">
        <v>302</v>
      </c>
      <c r="B36" s="66">
        <v>1.5</v>
      </c>
      <c r="C36" s="66">
        <v>0</v>
      </c>
      <c r="D36" s="67">
        <v>10</v>
      </c>
      <c r="E36" s="67">
        <v>-10</v>
      </c>
      <c r="F36" s="66">
        <v>0</v>
      </c>
      <c r="H36" s="65" t="s">
        <v>302</v>
      </c>
      <c r="I36" s="66">
        <v>1.5</v>
      </c>
      <c r="J36" s="66">
        <v>0</v>
      </c>
      <c r="K36" s="66">
        <v>10</v>
      </c>
      <c r="L36" s="67">
        <v>-10</v>
      </c>
      <c r="M36" s="66">
        <v>0</v>
      </c>
      <c r="O36" s="65" t="s">
        <v>302</v>
      </c>
      <c r="P36" s="66">
        <v>1.5</v>
      </c>
      <c r="Q36" s="66">
        <v>0</v>
      </c>
      <c r="R36" s="67">
        <v>10</v>
      </c>
      <c r="S36" s="67">
        <v>-10</v>
      </c>
      <c r="T36" s="66">
        <v>0</v>
      </c>
      <c r="V36" s="65" t="s">
        <v>302</v>
      </c>
      <c r="W36" s="66">
        <v>1.5</v>
      </c>
      <c r="X36" s="66">
        <v>0</v>
      </c>
      <c r="Y36" s="67">
        <v>10</v>
      </c>
      <c r="Z36" s="67">
        <v>-10</v>
      </c>
      <c r="AA36" s="66">
        <v>0</v>
      </c>
      <c r="AC36" s="65" t="s">
        <v>302</v>
      </c>
      <c r="AD36" s="66">
        <v>1.5</v>
      </c>
      <c r="AE36" s="66">
        <v>0</v>
      </c>
      <c r="AF36" s="67">
        <v>10</v>
      </c>
      <c r="AG36" s="67">
        <v>-10</v>
      </c>
      <c r="AH36" s="66">
        <v>0</v>
      </c>
    </row>
    <row r="37" spans="1:34" s="59" customFormat="1" x14ac:dyDescent="0.3">
      <c r="A37" s="63" t="s">
        <v>303</v>
      </c>
      <c r="B37" s="63"/>
      <c r="C37" s="69"/>
      <c r="D37" s="63"/>
      <c r="E37" s="63"/>
      <c r="F37" s="63"/>
      <c r="H37" s="63" t="s">
        <v>303</v>
      </c>
      <c r="I37" s="63"/>
      <c r="J37" s="69"/>
      <c r="K37" s="63"/>
      <c r="L37" s="63"/>
      <c r="M37" s="63"/>
      <c r="O37" s="63" t="s">
        <v>303</v>
      </c>
      <c r="P37" s="63"/>
      <c r="Q37" s="69"/>
      <c r="R37" s="67"/>
      <c r="S37" s="63"/>
      <c r="T37" s="63"/>
      <c r="V37" s="63" t="s">
        <v>303</v>
      </c>
      <c r="W37" s="63"/>
      <c r="X37" s="69"/>
      <c r="Y37" s="67"/>
      <c r="Z37" s="63"/>
      <c r="AA37" s="63"/>
      <c r="AC37" s="63" t="s">
        <v>303</v>
      </c>
      <c r="AD37" s="63"/>
      <c r="AE37" s="69"/>
      <c r="AF37" s="63"/>
      <c r="AG37" s="63"/>
      <c r="AH37" s="63"/>
    </row>
    <row r="38" spans="1:34" s="59" customFormat="1" x14ac:dyDescent="0.3">
      <c r="A38" s="65" t="s">
        <v>304</v>
      </c>
      <c r="B38" s="66"/>
      <c r="C38" s="66">
        <v>0.8</v>
      </c>
      <c r="D38" s="70">
        <v>1</v>
      </c>
      <c r="E38" s="67">
        <v>-0.19999999999999996</v>
      </c>
      <c r="F38" s="66">
        <v>80</v>
      </c>
      <c r="H38" s="65" t="s">
        <v>304</v>
      </c>
      <c r="I38" s="66"/>
      <c r="J38" s="66">
        <v>0.35</v>
      </c>
      <c r="K38" s="66">
        <v>1</v>
      </c>
      <c r="L38" s="67">
        <v>-0.65</v>
      </c>
      <c r="M38" s="66">
        <v>35</v>
      </c>
      <c r="O38" s="65" t="s">
        <v>304</v>
      </c>
      <c r="P38" s="66"/>
      <c r="Q38" s="66">
        <v>0</v>
      </c>
      <c r="R38" s="67">
        <v>1</v>
      </c>
      <c r="S38" s="67">
        <v>-1</v>
      </c>
      <c r="T38" s="66">
        <v>0</v>
      </c>
      <c r="V38" s="65" t="s">
        <v>304</v>
      </c>
      <c r="W38" s="66"/>
      <c r="X38" s="66">
        <v>0.2</v>
      </c>
      <c r="Y38" s="67">
        <v>1</v>
      </c>
      <c r="Z38" s="67">
        <v>-0.8</v>
      </c>
      <c r="AA38" s="66">
        <v>20</v>
      </c>
      <c r="AC38" s="65" t="s">
        <v>304</v>
      </c>
      <c r="AD38" s="66"/>
      <c r="AE38" s="66">
        <v>1.3499999999999999</v>
      </c>
      <c r="AF38" s="67">
        <v>1</v>
      </c>
      <c r="AG38" s="67">
        <v>0.34999999999999987</v>
      </c>
      <c r="AH38" s="66">
        <v>135</v>
      </c>
    </row>
    <row r="39" spans="1:34" s="59" customFormat="1" x14ac:dyDescent="0.3">
      <c r="A39" s="65" t="s">
        <v>305</v>
      </c>
      <c r="B39" s="66"/>
      <c r="C39" s="66">
        <v>0.8</v>
      </c>
      <c r="D39" s="70">
        <v>3</v>
      </c>
      <c r="E39" s="67">
        <v>-2.2000000000000002</v>
      </c>
      <c r="F39" s="66">
        <v>26.666666666666668</v>
      </c>
      <c r="H39" s="65" t="s">
        <v>305</v>
      </c>
      <c r="I39" s="66"/>
      <c r="J39" s="66">
        <v>0</v>
      </c>
      <c r="K39" s="66">
        <v>3</v>
      </c>
      <c r="L39" s="67">
        <v>-3</v>
      </c>
      <c r="M39" s="66">
        <v>0</v>
      </c>
      <c r="O39" s="65" t="s">
        <v>305</v>
      </c>
      <c r="P39" s="66"/>
      <c r="Q39" s="66">
        <v>0</v>
      </c>
      <c r="R39" s="67">
        <v>3</v>
      </c>
      <c r="S39" s="67">
        <v>-3</v>
      </c>
      <c r="T39" s="66">
        <v>0</v>
      </c>
      <c r="V39" s="65" t="s">
        <v>305</v>
      </c>
      <c r="W39" s="66"/>
      <c r="X39" s="66">
        <v>0</v>
      </c>
      <c r="Y39" s="67">
        <v>3</v>
      </c>
      <c r="Z39" s="67">
        <v>-3</v>
      </c>
      <c r="AA39" s="66">
        <v>0</v>
      </c>
      <c r="AC39" s="65" t="s">
        <v>305</v>
      </c>
      <c r="AD39" s="66"/>
      <c r="AE39" s="66">
        <v>0.8</v>
      </c>
      <c r="AF39" s="67">
        <v>3</v>
      </c>
      <c r="AG39" s="67">
        <v>-2.2000000000000002</v>
      </c>
      <c r="AH39" s="66">
        <v>26.666666666666668</v>
      </c>
    </row>
    <row r="40" spans="1:34" s="59" customFormat="1" x14ac:dyDescent="0.3">
      <c r="A40" s="65" t="s">
        <v>306</v>
      </c>
      <c r="B40" s="66"/>
      <c r="C40" s="66">
        <v>0</v>
      </c>
      <c r="D40" s="70">
        <v>0.2</v>
      </c>
      <c r="E40" s="67">
        <v>-0.2</v>
      </c>
      <c r="F40" s="66">
        <v>0</v>
      </c>
      <c r="H40" s="65" t="s">
        <v>306</v>
      </c>
      <c r="I40" s="66"/>
      <c r="J40" s="66">
        <v>0</v>
      </c>
      <c r="K40" s="66">
        <v>0.2</v>
      </c>
      <c r="L40" s="67">
        <v>-0.2</v>
      </c>
      <c r="M40" s="66">
        <v>0</v>
      </c>
      <c r="O40" s="65" t="s">
        <v>306</v>
      </c>
      <c r="P40" s="66"/>
      <c r="Q40" s="66">
        <v>0</v>
      </c>
      <c r="R40" s="67">
        <v>0.2</v>
      </c>
      <c r="S40" s="67">
        <v>-0.2</v>
      </c>
      <c r="T40" s="66">
        <v>0</v>
      </c>
      <c r="V40" s="65" t="s">
        <v>306</v>
      </c>
      <c r="W40" s="66"/>
      <c r="X40" s="66">
        <v>0</v>
      </c>
      <c r="Y40" s="67">
        <v>0.2</v>
      </c>
      <c r="Z40" s="67">
        <v>-0.2</v>
      </c>
      <c r="AA40" s="66">
        <v>0</v>
      </c>
      <c r="AC40" s="65" t="s">
        <v>306</v>
      </c>
      <c r="AD40" s="66"/>
      <c r="AE40" s="66">
        <v>0</v>
      </c>
      <c r="AF40" s="67">
        <v>0.2</v>
      </c>
      <c r="AG40" s="67">
        <v>-0.2</v>
      </c>
      <c r="AH40" s="66">
        <v>0</v>
      </c>
    </row>
    <row r="41" spans="1:34" s="59" customFormat="1" x14ac:dyDescent="0.3">
      <c r="A41" s="65" t="s">
        <v>307</v>
      </c>
      <c r="B41" s="66"/>
      <c r="C41" s="66">
        <v>0.54</v>
      </c>
      <c r="D41" s="70">
        <v>3</v>
      </c>
      <c r="E41" s="67">
        <v>-2.46</v>
      </c>
      <c r="F41" s="66">
        <v>18</v>
      </c>
      <c r="H41" s="65" t="s">
        <v>307</v>
      </c>
      <c r="I41" s="66"/>
      <c r="J41" s="66">
        <v>0</v>
      </c>
      <c r="K41" s="66">
        <v>3</v>
      </c>
      <c r="L41" s="67">
        <v>-3</v>
      </c>
      <c r="M41" s="66">
        <v>0</v>
      </c>
      <c r="O41" s="65" t="s">
        <v>307</v>
      </c>
      <c r="P41" s="66"/>
      <c r="Q41" s="66">
        <v>1.49</v>
      </c>
      <c r="R41" s="67">
        <v>3</v>
      </c>
      <c r="S41" s="67">
        <v>-1.51</v>
      </c>
      <c r="T41" s="66">
        <v>49.666666666666664</v>
      </c>
      <c r="V41" s="65" t="s">
        <v>307</v>
      </c>
      <c r="W41" s="66"/>
      <c r="X41" s="66">
        <v>0</v>
      </c>
      <c r="Y41" s="67">
        <v>3</v>
      </c>
      <c r="Z41" s="67">
        <v>-3</v>
      </c>
      <c r="AA41" s="66">
        <v>0</v>
      </c>
      <c r="AC41" s="65" t="s">
        <v>307</v>
      </c>
      <c r="AD41" s="66"/>
      <c r="AE41" s="66">
        <v>2.0300000000000002</v>
      </c>
      <c r="AF41" s="67">
        <v>3</v>
      </c>
      <c r="AG41" s="67">
        <v>-0.96999999999999975</v>
      </c>
      <c r="AH41" s="66">
        <v>67.666666666666671</v>
      </c>
    </row>
    <row r="42" spans="1:34" s="59" customFormat="1" x14ac:dyDescent="0.3">
      <c r="A42" s="65" t="s">
        <v>308</v>
      </c>
      <c r="B42" s="66"/>
      <c r="C42" s="66">
        <v>0</v>
      </c>
      <c r="D42" s="70">
        <v>3</v>
      </c>
      <c r="E42" s="67">
        <v>-3</v>
      </c>
      <c r="F42" s="66">
        <v>0</v>
      </c>
      <c r="H42" s="65" t="s">
        <v>308</v>
      </c>
      <c r="I42" s="66"/>
      <c r="J42" s="66">
        <v>0</v>
      </c>
      <c r="K42" s="66">
        <v>3</v>
      </c>
      <c r="L42" s="67">
        <v>-3</v>
      </c>
      <c r="M42" s="66">
        <v>0</v>
      </c>
      <c r="O42" s="65" t="s">
        <v>308</v>
      </c>
      <c r="P42" s="66"/>
      <c r="Q42" s="66">
        <v>0</v>
      </c>
      <c r="R42" s="67">
        <v>3</v>
      </c>
      <c r="S42" s="67">
        <v>-3</v>
      </c>
      <c r="T42" s="66">
        <v>0</v>
      </c>
      <c r="V42" s="65" t="s">
        <v>308</v>
      </c>
      <c r="W42" s="66"/>
      <c r="X42" s="66">
        <v>0</v>
      </c>
      <c r="Y42" s="67">
        <v>3</v>
      </c>
      <c r="Z42" s="67">
        <v>-3</v>
      </c>
      <c r="AA42" s="66">
        <v>0</v>
      </c>
      <c r="AC42" s="65" t="s">
        <v>308</v>
      </c>
      <c r="AD42" s="66"/>
      <c r="AE42" s="66">
        <v>0</v>
      </c>
      <c r="AF42" s="67">
        <v>3</v>
      </c>
      <c r="AG42" s="67">
        <v>-3</v>
      </c>
      <c r="AH42" s="66">
        <v>0</v>
      </c>
    </row>
    <row r="43" spans="1:34" s="59" customFormat="1" x14ac:dyDescent="0.3">
      <c r="A43" s="65" t="s">
        <v>309</v>
      </c>
      <c r="B43" s="66"/>
      <c r="C43" s="66">
        <v>0.2</v>
      </c>
      <c r="D43" s="70">
        <v>2</v>
      </c>
      <c r="E43" s="67">
        <v>-1.8</v>
      </c>
      <c r="F43" s="66">
        <v>10</v>
      </c>
      <c r="H43" s="65" t="s">
        <v>309</v>
      </c>
      <c r="I43" s="66"/>
      <c r="J43" s="66">
        <v>0</v>
      </c>
      <c r="K43" s="66">
        <v>2</v>
      </c>
      <c r="L43" s="67">
        <v>-2</v>
      </c>
      <c r="M43" s="66">
        <v>0</v>
      </c>
      <c r="O43" s="65" t="s">
        <v>309</v>
      </c>
      <c r="P43" s="66"/>
      <c r="Q43" s="66">
        <v>0</v>
      </c>
      <c r="R43" s="67">
        <v>2</v>
      </c>
      <c r="S43" s="67">
        <v>-2</v>
      </c>
      <c r="T43" s="66">
        <v>0</v>
      </c>
      <c r="V43" s="65" t="s">
        <v>309</v>
      </c>
      <c r="W43" s="66"/>
      <c r="X43" s="66">
        <v>0</v>
      </c>
      <c r="Y43" s="67">
        <v>2</v>
      </c>
      <c r="Z43" s="67">
        <v>-2</v>
      </c>
      <c r="AA43" s="66">
        <v>0</v>
      </c>
      <c r="AC43" s="65" t="s">
        <v>309</v>
      </c>
      <c r="AD43" s="66"/>
      <c r="AE43" s="66">
        <v>0.2</v>
      </c>
      <c r="AF43" s="67">
        <v>2</v>
      </c>
      <c r="AG43" s="67">
        <v>-1.8</v>
      </c>
      <c r="AH43" s="66">
        <v>10</v>
      </c>
    </row>
    <row r="44" spans="1:34" s="75" customFormat="1" x14ac:dyDescent="0.3">
      <c r="A44" s="61" t="s">
        <v>310</v>
      </c>
      <c r="B44" s="71"/>
      <c r="C44" s="72">
        <v>322.0435333333333</v>
      </c>
      <c r="D44" s="73">
        <v>2028.2</v>
      </c>
      <c r="E44" s="71"/>
      <c r="F44" s="74"/>
      <c r="H44" s="61" t="s">
        <v>310</v>
      </c>
      <c r="I44" s="71"/>
      <c r="J44" s="72">
        <v>248.2</v>
      </c>
      <c r="K44" s="73">
        <v>2028.2</v>
      </c>
      <c r="L44" s="71"/>
      <c r="M44" s="74"/>
      <c r="O44" s="61" t="s">
        <v>310</v>
      </c>
      <c r="P44" s="71"/>
      <c r="Q44" s="72">
        <v>498.83499999999998</v>
      </c>
      <c r="R44" s="73">
        <v>2028.2</v>
      </c>
      <c r="S44" s="71"/>
      <c r="T44" s="74"/>
      <c r="V44" s="61" t="s">
        <v>310</v>
      </c>
      <c r="W44" s="71"/>
      <c r="X44" s="72">
        <v>265.5</v>
      </c>
      <c r="Y44" s="73">
        <v>2028.2</v>
      </c>
      <c r="Z44" s="71"/>
      <c r="AA44" s="74"/>
      <c r="AC44" s="61" t="s">
        <v>310</v>
      </c>
      <c r="AD44" s="71"/>
      <c r="AE44" s="72">
        <v>1334.5785333333336</v>
      </c>
      <c r="AF44" s="73">
        <v>2028.2</v>
      </c>
      <c r="AG44" s="71"/>
      <c r="AH44" s="74"/>
    </row>
    <row r="45" spans="1:34" s="59" customFormat="1" x14ac:dyDescent="0.3">
      <c r="C45" s="76"/>
      <c r="J45" s="76"/>
      <c r="Q45" s="76"/>
      <c r="X45" s="76"/>
      <c r="AE45" s="76"/>
    </row>
    <row r="50" spans="2:30" s="59" customFormat="1" x14ac:dyDescent="0.3">
      <c r="B50" s="76"/>
      <c r="I50" s="76"/>
      <c r="P50" s="76"/>
      <c r="W50" s="76"/>
      <c r="AD50" s="76"/>
    </row>
  </sheetData>
  <mergeCells count="15">
    <mergeCell ref="AC2:AH2"/>
    <mergeCell ref="AC3:AH3"/>
    <mergeCell ref="AD4:AD5"/>
    <mergeCell ref="O2:T2"/>
    <mergeCell ref="O3:T3"/>
    <mergeCell ref="P4:P5"/>
    <mergeCell ref="V2:AA2"/>
    <mergeCell ref="V3:AA3"/>
    <mergeCell ref="W4:W5"/>
    <mergeCell ref="A2:F2"/>
    <mergeCell ref="A3:F3"/>
    <mergeCell ref="B4:B5"/>
    <mergeCell ref="H2:M2"/>
    <mergeCell ref="H3:M3"/>
    <mergeCell ref="I4:I5"/>
  </mergeCells>
  <printOptions horizontalCentered="1" verticalCentered="1"/>
  <pageMargins left="0.70833333333333304" right="0.70833333333333304" top="0.74791666666666701" bottom="0.74791666666666701" header="0.51180555555555496" footer="0.51180555555555496"/>
  <pageSetup paperSize="9" scale="42" firstPageNumber="0" orientation="landscape" horizontalDpi="300" verticalDpi="300" r:id="rId1"/>
  <colBreaks count="2" manualBreakCount="2">
    <brk id="13" max="43" man="1"/>
    <brk id="27" max="4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MM45"/>
  <sheetViews>
    <sheetView view="pageBreakPreview" zoomScale="78" zoomScaleNormal="75" zoomScaleSheetLayoutView="78" workbookViewId="0">
      <selection activeCell="M47" sqref="M47"/>
    </sheetView>
  </sheetViews>
  <sheetFormatPr defaultColWidth="9.140625" defaultRowHeight="16.5" x14ac:dyDescent="0.25"/>
  <cols>
    <col min="1" max="1" width="1.28515625" style="80" customWidth="1"/>
    <col min="2" max="2" width="39" style="80" customWidth="1"/>
    <col min="3" max="3" width="7.42578125" style="105" bestFit="1" customWidth="1"/>
    <col min="4" max="4" width="6.42578125" style="80" bestFit="1" customWidth="1"/>
    <col min="5" max="5" width="7.28515625" style="80" bestFit="1" customWidth="1"/>
    <col min="6" max="6" width="6.42578125" style="80" bestFit="1" customWidth="1"/>
    <col min="7" max="7" width="7.28515625" style="80" bestFit="1" customWidth="1"/>
    <col min="8" max="8" width="6.42578125" style="80" bestFit="1" customWidth="1"/>
    <col min="9" max="9" width="7.28515625" style="80" bestFit="1" customWidth="1"/>
    <col min="10" max="10" width="7.85546875" style="80" bestFit="1" customWidth="1"/>
    <col min="11" max="11" width="7.28515625" style="80" bestFit="1" customWidth="1"/>
    <col min="12" max="12" width="9.28515625" style="80" bestFit="1" customWidth="1"/>
    <col min="13" max="13" width="7.28515625" style="80" bestFit="1" customWidth="1"/>
    <col min="14" max="14" width="9.7109375" style="80" customWidth="1"/>
    <col min="20" max="258" width="9.7109375" style="80" customWidth="1"/>
    <col min="259" max="259" width="3" style="80" customWidth="1"/>
    <col min="260" max="260" width="34.85546875" style="80" customWidth="1"/>
    <col min="261" max="263" width="14.28515625" style="80" customWidth="1"/>
    <col min="264" max="265" width="14.7109375" style="80" customWidth="1"/>
    <col min="266" max="266" width="9.7109375" style="80" customWidth="1"/>
    <col min="267" max="267" width="17.5703125" style="80" customWidth="1"/>
    <col min="268" max="514" width="9.7109375" style="80" customWidth="1"/>
    <col min="515" max="515" width="3" style="80" customWidth="1"/>
    <col min="516" max="516" width="34.85546875" style="80" customWidth="1"/>
    <col min="517" max="519" width="14.28515625" style="80" customWidth="1"/>
    <col min="520" max="521" width="14.7109375" style="80" customWidth="1"/>
    <col min="522" max="522" width="9.7109375" style="80" customWidth="1"/>
    <col min="523" max="523" width="17.5703125" style="80" customWidth="1"/>
    <col min="524" max="770" width="9.7109375" style="80" customWidth="1"/>
    <col min="771" max="771" width="3" style="80" customWidth="1"/>
    <col min="772" max="772" width="34.85546875" style="80" customWidth="1"/>
    <col min="773" max="775" width="14.28515625" style="80" customWidth="1"/>
    <col min="776" max="777" width="14.7109375" style="80" customWidth="1"/>
    <col min="778" max="778" width="9.7109375" style="80" customWidth="1"/>
    <col min="779" max="779" width="17.5703125" style="80" customWidth="1"/>
    <col min="780" max="1027" width="9.7109375" style="80" customWidth="1"/>
    <col min="1028" max="16384" width="9.140625" style="82"/>
  </cols>
  <sheetData>
    <row r="1" spans="1:13" s="80" customFormat="1" x14ac:dyDescent="0.3">
      <c r="A1" s="77"/>
      <c r="B1" s="77"/>
      <c r="C1" s="78"/>
      <c r="D1" s="78"/>
      <c r="E1" s="79"/>
      <c r="M1" s="81"/>
    </row>
    <row r="2" spans="1:13" s="80" customFormat="1" ht="43.5" customHeight="1" x14ac:dyDescent="0.25">
      <c r="A2" s="77"/>
      <c r="B2" s="257" t="s">
        <v>537</v>
      </c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</row>
    <row r="3" spans="1:13" s="80" customFormat="1" x14ac:dyDescent="0.25">
      <c r="A3" s="83"/>
      <c r="B3" s="84" t="s">
        <v>452</v>
      </c>
      <c r="C3" s="85"/>
      <c r="D3" s="86"/>
      <c r="E3" s="79"/>
    </row>
    <row r="4" spans="1:13" s="80" customFormat="1" ht="17.25" thickBot="1" x14ac:dyDescent="0.3">
      <c r="A4" s="77"/>
      <c r="B4" s="84"/>
      <c r="C4" s="85"/>
      <c r="D4" s="78"/>
      <c r="E4" s="79"/>
    </row>
    <row r="5" spans="1:13" s="80" customFormat="1" ht="129.75" thickBot="1" x14ac:dyDescent="0.3">
      <c r="A5" s="77"/>
      <c r="B5" s="87" t="s">
        <v>453</v>
      </c>
      <c r="C5" s="88" t="s">
        <v>454</v>
      </c>
      <c r="D5" s="89" t="s">
        <v>471</v>
      </c>
      <c r="E5" s="90" t="s">
        <v>455</v>
      </c>
      <c r="F5" s="89" t="s">
        <v>472</v>
      </c>
      <c r="G5" s="90" t="s">
        <v>455</v>
      </c>
      <c r="H5" s="89" t="s">
        <v>473</v>
      </c>
      <c r="I5" s="90" t="s">
        <v>455</v>
      </c>
      <c r="J5" s="89" t="s">
        <v>456</v>
      </c>
      <c r="K5" s="90" t="s">
        <v>455</v>
      </c>
      <c r="L5" s="89" t="s">
        <v>474</v>
      </c>
      <c r="M5" s="90" t="s">
        <v>455</v>
      </c>
    </row>
    <row r="6" spans="1:13" s="80" customFormat="1" x14ac:dyDescent="0.25">
      <c r="A6" s="77"/>
      <c r="B6" s="91" t="s">
        <v>457</v>
      </c>
      <c r="C6" s="92">
        <v>80</v>
      </c>
      <c r="D6" s="93">
        <v>0</v>
      </c>
      <c r="E6" s="94">
        <v>0</v>
      </c>
      <c r="F6" s="93">
        <v>0</v>
      </c>
      <c r="G6" s="94">
        <v>0</v>
      </c>
      <c r="H6" s="93">
        <v>0</v>
      </c>
      <c r="I6" s="94">
        <v>0</v>
      </c>
      <c r="J6" s="93">
        <v>0</v>
      </c>
      <c r="K6" s="94">
        <v>0</v>
      </c>
      <c r="L6" s="93">
        <v>0</v>
      </c>
      <c r="M6" s="94">
        <v>0</v>
      </c>
    </row>
    <row r="7" spans="1:13" s="80" customFormat="1" x14ac:dyDescent="0.25">
      <c r="A7" s="77"/>
      <c r="B7" s="95" t="s">
        <v>458</v>
      </c>
      <c r="C7" s="96">
        <v>150</v>
      </c>
      <c r="D7" s="97">
        <v>44.333333333333336</v>
      </c>
      <c r="E7" s="98">
        <v>0.29555555555555557</v>
      </c>
      <c r="F7" s="97">
        <v>0</v>
      </c>
      <c r="G7" s="94">
        <v>0</v>
      </c>
      <c r="H7" s="97">
        <v>61.905000000000001</v>
      </c>
      <c r="I7" s="94">
        <v>0.41270000000000001</v>
      </c>
      <c r="J7" s="97">
        <v>0</v>
      </c>
      <c r="K7" s="94">
        <v>0</v>
      </c>
      <c r="L7" s="97">
        <v>106.23833333333334</v>
      </c>
      <c r="M7" s="98">
        <v>0.70825555555555564</v>
      </c>
    </row>
    <row r="8" spans="1:13" s="80" customFormat="1" x14ac:dyDescent="0.25">
      <c r="A8" s="77"/>
      <c r="B8" s="95" t="s">
        <v>459</v>
      </c>
      <c r="C8" s="96">
        <v>15</v>
      </c>
      <c r="D8" s="97">
        <v>4.5999999999999996</v>
      </c>
      <c r="E8" s="98">
        <v>0.30666666666666664</v>
      </c>
      <c r="F8" s="97">
        <v>0</v>
      </c>
      <c r="G8" s="94">
        <v>0</v>
      </c>
      <c r="H8" s="97">
        <v>6.85</v>
      </c>
      <c r="I8" s="94">
        <v>0.45666666666666667</v>
      </c>
      <c r="J8" s="97">
        <v>0</v>
      </c>
      <c r="K8" s="94">
        <v>0</v>
      </c>
      <c r="L8" s="97">
        <v>11.45</v>
      </c>
      <c r="M8" s="98">
        <v>0.76333333333333331</v>
      </c>
    </row>
    <row r="9" spans="1:13" s="80" customFormat="1" x14ac:dyDescent="0.25">
      <c r="A9" s="77"/>
      <c r="B9" s="95" t="s">
        <v>293</v>
      </c>
      <c r="C9" s="96">
        <v>45</v>
      </c>
      <c r="D9" s="97">
        <v>21.1</v>
      </c>
      <c r="E9" s="98">
        <v>0.46888888888888891</v>
      </c>
      <c r="F9" s="97">
        <v>0</v>
      </c>
      <c r="G9" s="94">
        <v>0</v>
      </c>
      <c r="H9" s="97">
        <v>14.1</v>
      </c>
      <c r="I9" s="94">
        <v>0.31333333333333335</v>
      </c>
      <c r="J9" s="97">
        <v>0</v>
      </c>
      <c r="K9" s="94">
        <v>0</v>
      </c>
      <c r="L9" s="97">
        <v>35.200000000000003</v>
      </c>
      <c r="M9" s="98">
        <v>0.78222222222222226</v>
      </c>
    </row>
    <row r="10" spans="1:13" s="80" customFormat="1" x14ac:dyDescent="0.25">
      <c r="A10" s="77"/>
      <c r="B10" s="95" t="s">
        <v>294</v>
      </c>
      <c r="C10" s="96">
        <v>15</v>
      </c>
      <c r="D10" s="97">
        <v>5.3</v>
      </c>
      <c r="E10" s="98">
        <v>0.35333333333333333</v>
      </c>
      <c r="F10" s="97">
        <v>0</v>
      </c>
      <c r="G10" s="94">
        <v>0</v>
      </c>
      <c r="H10" s="97">
        <v>9.15</v>
      </c>
      <c r="I10" s="94">
        <v>0.61</v>
      </c>
      <c r="J10" s="97">
        <v>0</v>
      </c>
      <c r="K10" s="94">
        <v>0</v>
      </c>
      <c r="L10" s="97">
        <v>14.45</v>
      </c>
      <c r="M10" s="98">
        <v>0.96333333333333326</v>
      </c>
    </row>
    <row r="11" spans="1:13" s="80" customFormat="1" x14ac:dyDescent="0.25">
      <c r="A11" s="77"/>
      <c r="B11" s="95" t="s">
        <v>460</v>
      </c>
      <c r="C11" s="96">
        <v>187</v>
      </c>
      <c r="D11" s="97">
        <v>25.35</v>
      </c>
      <c r="E11" s="98">
        <v>0.13556149732620321</v>
      </c>
      <c r="F11" s="97">
        <v>0</v>
      </c>
      <c r="G11" s="94">
        <v>0</v>
      </c>
      <c r="H11" s="97">
        <v>102.75</v>
      </c>
      <c r="I11" s="94">
        <v>0.54946524064171121</v>
      </c>
      <c r="J11" s="97">
        <v>0</v>
      </c>
      <c r="K11" s="94">
        <v>0</v>
      </c>
      <c r="L11" s="97">
        <v>128.1</v>
      </c>
      <c r="M11" s="98">
        <v>0.68502673796791436</v>
      </c>
    </row>
    <row r="12" spans="1:13" s="80" customFormat="1" x14ac:dyDescent="0.25">
      <c r="A12" s="77"/>
      <c r="B12" s="95" t="s">
        <v>461</v>
      </c>
      <c r="C12" s="96">
        <v>175</v>
      </c>
      <c r="D12" s="97">
        <v>10.200000000000001</v>
      </c>
      <c r="E12" s="98">
        <v>5.8285714285714295E-2</v>
      </c>
      <c r="F12" s="97">
        <v>0</v>
      </c>
      <c r="G12" s="94">
        <v>0</v>
      </c>
      <c r="H12" s="97">
        <v>110.69</v>
      </c>
      <c r="I12" s="94">
        <v>0.6325142857142857</v>
      </c>
      <c r="J12" s="97">
        <v>0</v>
      </c>
      <c r="K12" s="94">
        <v>0</v>
      </c>
      <c r="L12" s="97">
        <v>120.89</v>
      </c>
      <c r="M12" s="98">
        <v>0.69079999999999997</v>
      </c>
    </row>
    <row r="13" spans="1:13" s="80" customFormat="1" x14ac:dyDescent="0.25">
      <c r="A13" s="77"/>
      <c r="B13" s="95" t="s">
        <v>440</v>
      </c>
      <c r="C13" s="96">
        <v>105</v>
      </c>
      <c r="D13" s="97">
        <v>0</v>
      </c>
      <c r="E13" s="98">
        <v>0</v>
      </c>
      <c r="F13" s="97">
        <v>0</v>
      </c>
      <c r="G13" s="94">
        <v>0</v>
      </c>
      <c r="H13" s="97">
        <v>9.6</v>
      </c>
      <c r="I13" s="94">
        <v>9.1428571428571428E-2</v>
      </c>
      <c r="J13" s="97">
        <v>0</v>
      </c>
      <c r="K13" s="94">
        <v>0</v>
      </c>
      <c r="L13" s="97">
        <v>9.6</v>
      </c>
      <c r="M13" s="98">
        <v>9.1428571428571428E-2</v>
      </c>
    </row>
    <row r="14" spans="1:13" s="80" customFormat="1" x14ac:dyDescent="0.25">
      <c r="A14" s="77"/>
      <c r="B14" s="95" t="s">
        <v>287</v>
      </c>
      <c r="C14" s="96">
        <v>185</v>
      </c>
      <c r="D14" s="97">
        <v>0</v>
      </c>
      <c r="E14" s="98">
        <v>0</v>
      </c>
      <c r="F14" s="97">
        <v>100</v>
      </c>
      <c r="G14" s="94">
        <v>0.54054054054054057</v>
      </c>
      <c r="H14" s="97">
        <v>10</v>
      </c>
      <c r="I14" s="94">
        <v>5.4054054054054057E-2</v>
      </c>
      <c r="J14" s="97">
        <v>100</v>
      </c>
      <c r="K14" s="94">
        <v>0.54054054054054057</v>
      </c>
      <c r="L14" s="97">
        <v>210</v>
      </c>
      <c r="M14" s="98">
        <v>1.1351351351351351</v>
      </c>
    </row>
    <row r="15" spans="1:13" s="80" customFormat="1" x14ac:dyDescent="0.25">
      <c r="A15" s="77"/>
      <c r="B15" s="95" t="s">
        <v>441</v>
      </c>
      <c r="C15" s="96">
        <v>1</v>
      </c>
      <c r="D15" s="97">
        <v>0</v>
      </c>
      <c r="E15" s="98">
        <v>0</v>
      </c>
      <c r="F15" s="97">
        <v>0</v>
      </c>
      <c r="G15" s="94">
        <v>0</v>
      </c>
      <c r="H15" s="97">
        <v>0</v>
      </c>
      <c r="I15" s="94">
        <v>0</v>
      </c>
      <c r="J15" s="97">
        <v>0</v>
      </c>
      <c r="K15" s="94">
        <v>0</v>
      </c>
      <c r="L15" s="97">
        <v>0</v>
      </c>
      <c r="M15" s="98">
        <v>0</v>
      </c>
    </row>
    <row r="16" spans="1:13" s="80" customFormat="1" x14ac:dyDescent="0.25">
      <c r="A16" s="77"/>
      <c r="B16" s="95" t="s">
        <v>462</v>
      </c>
      <c r="C16" s="96">
        <v>15</v>
      </c>
      <c r="D16" s="97">
        <v>0.5</v>
      </c>
      <c r="E16" s="98">
        <v>3.3333333333333333E-2</v>
      </c>
      <c r="F16" s="97">
        <v>0</v>
      </c>
      <c r="G16" s="94">
        <v>0</v>
      </c>
      <c r="H16" s="97">
        <v>6.05</v>
      </c>
      <c r="I16" s="94">
        <v>0.40333333333333332</v>
      </c>
      <c r="J16" s="97">
        <v>0</v>
      </c>
      <c r="K16" s="94">
        <v>0</v>
      </c>
      <c r="L16" s="97">
        <v>6.55</v>
      </c>
      <c r="M16" s="98">
        <v>0.43666666666666665</v>
      </c>
    </row>
    <row r="17" spans="1:13" s="80" customFormat="1" x14ac:dyDescent="0.25">
      <c r="A17" s="77"/>
      <c r="B17" s="95" t="s">
        <v>442</v>
      </c>
      <c r="C17" s="96">
        <v>4</v>
      </c>
      <c r="D17" s="97">
        <v>0.75</v>
      </c>
      <c r="E17" s="98">
        <v>0.1875</v>
      </c>
      <c r="F17" s="97">
        <v>0</v>
      </c>
      <c r="G17" s="94">
        <v>0</v>
      </c>
      <c r="H17" s="97">
        <v>2.4</v>
      </c>
      <c r="I17" s="94">
        <v>0.6</v>
      </c>
      <c r="J17" s="97">
        <v>0.3</v>
      </c>
      <c r="K17" s="94">
        <v>7.4999999999999997E-2</v>
      </c>
      <c r="L17" s="97">
        <v>3.4499999999999997</v>
      </c>
      <c r="M17" s="98">
        <v>0.86249999999999993</v>
      </c>
    </row>
    <row r="18" spans="1:13" s="80" customFormat="1" x14ac:dyDescent="0.25">
      <c r="A18" s="77"/>
      <c r="B18" s="95" t="s">
        <v>443</v>
      </c>
      <c r="C18" s="96">
        <v>1</v>
      </c>
      <c r="D18" s="97">
        <v>0</v>
      </c>
      <c r="E18" s="98">
        <v>0</v>
      </c>
      <c r="F18" s="97">
        <v>0</v>
      </c>
      <c r="G18" s="94">
        <v>0</v>
      </c>
      <c r="H18" s="97">
        <v>0</v>
      </c>
      <c r="I18" s="94">
        <v>0</v>
      </c>
      <c r="J18" s="97">
        <v>0</v>
      </c>
      <c r="K18" s="94">
        <v>0</v>
      </c>
      <c r="L18" s="97">
        <v>0</v>
      </c>
      <c r="M18" s="98">
        <v>0</v>
      </c>
    </row>
    <row r="19" spans="1:13" s="80" customFormat="1" ht="33" x14ac:dyDescent="0.25">
      <c r="A19" s="77"/>
      <c r="B19" s="95" t="s">
        <v>463</v>
      </c>
      <c r="C19" s="96">
        <v>200</v>
      </c>
      <c r="D19" s="97">
        <v>0</v>
      </c>
      <c r="E19" s="98">
        <v>0</v>
      </c>
      <c r="F19" s="97">
        <v>0</v>
      </c>
      <c r="G19" s="94">
        <v>0</v>
      </c>
      <c r="H19" s="97">
        <v>0</v>
      </c>
      <c r="I19" s="94">
        <v>0</v>
      </c>
      <c r="J19" s="97">
        <v>0</v>
      </c>
      <c r="K19" s="94">
        <v>0</v>
      </c>
      <c r="L19" s="97">
        <v>0</v>
      </c>
      <c r="M19" s="98">
        <v>0</v>
      </c>
    </row>
    <row r="20" spans="1:13" s="80" customFormat="1" x14ac:dyDescent="0.25">
      <c r="A20" s="77"/>
      <c r="B20" s="95" t="s">
        <v>464</v>
      </c>
      <c r="C20" s="96">
        <v>70</v>
      </c>
      <c r="D20" s="97">
        <v>11.1</v>
      </c>
      <c r="E20" s="98">
        <v>0.15857142857142856</v>
      </c>
      <c r="F20" s="97">
        <v>0</v>
      </c>
      <c r="G20" s="94">
        <v>0</v>
      </c>
      <c r="H20" s="97">
        <v>45.5</v>
      </c>
      <c r="I20" s="94">
        <v>0.65</v>
      </c>
      <c r="J20" s="97">
        <v>0</v>
      </c>
      <c r="K20" s="94">
        <v>0</v>
      </c>
      <c r="L20" s="97">
        <v>56.6</v>
      </c>
      <c r="M20" s="98">
        <v>0.80857142857142861</v>
      </c>
    </row>
    <row r="21" spans="1:13" s="80" customFormat="1" x14ac:dyDescent="0.25">
      <c r="A21" s="77"/>
      <c r="B21" s="95" t="s">
        <v>278</v>
      </c>
      <c r="C21" s="96">
        <v>30</v>
      </c>
      <c r="D21" s="97">
        <v>3.35</v>
      </c>
      <c r="E21" s="98">
        <v>0.11166666666666666</v>
      </c>
      <c r="F21" s="97">
        <v>0</v>
      </c>
      <c r="G21" s="94">
        <v>0</v>
      </c>
      <c r="H21" s="97">
        <v>5.35</v>
      </c>
      <c r="I21" s="94">
        <v>0.17833333333333332</v>
      </c>
      <c r="J21" s="97">
        <v>0</v>
      </c>
      <c r="K21" s="94">
        <v>0</v>
      </c>
      <c r="L21" s="97">
        <v>8.6999999999999993</v>
      </c>
      <c r="M21" s="98">
        <v>0.28999999999999998</v>
      </c>
    </row>
    <row r="22" spans="1:13" s="80" customFormat="1" x14ac:dyDescent="0.25">
      <c r="A22" s="77"/>
      <c r="B22" s="95" t="s">
        <v>465</v>
      </c>
      <c r="C22" s="96">
        <v>35</v>
      </c>
      <c r="D22" s="97">
        <v>18.795200000000001</v>
      </c>
      <c r="E22" s="98">
        <v>0.53700571428571431</v>
      </c>
      <c r="F22" s="97">
        <v>0</v>
      </c>
      <c r="G22" s="94">
        <v>0</v>
      </c>
      <c r="H22" s="97">
        <v>50.5</v>
      </c>
      <c r="I22" s="94">
        <v>1.4428571428571428</v>
      </c>
      <c r="J22" s="97">
        <v>0</v>
      </c>
      <c r="K22" s="94">
        <v>0</v>
      </c>
      <c r="L22" s="97">
        <v>69.295199999999994</v>
      </c>
      <c r="M22" s="98">
        <v>1.9798628571428569</v>
      </c>
    </row>
    <row r="23" spans="1:13" s="80" customFormat="1" x14ac:dyDescent="0.25">
      <c r="A23" s="77"/>
      <c r="B23" s="95" t="s">
        <v>444</v>
      </c>
      <c r="C23" s="96">
        <v>30</v>
      </c>
      <c r="D23" s="97">
        <v>1.25</v>
      </c>
      <c r="E23" s="98">
        <v>4.1666666666666664E-2</v>
      </c>
      <c r="F23" s="97">
        <v>0</v>
      </c>
      <c r="G23" s="94">
        <v>0</v>
      </c>
      <c r="H23" s="97">
        <v>6.75</v>
      </c>
      <c r="I23" s="94">
        <v>0.22500000000000001</v>
      </c>
      <c r="J23" s="97">
        <v>0</v>
      </c>
      <c r="K23" s="94">
        <v>0</v>
      </c>
      <c r="L23" s="97">
        <v>8</v>
      </c>
      <c r="M23" s="98">
        <v>0.26666666666666666</v>
      </c>
    </row>
    <row r="24" spans="1:13" s="80" customFormat="1" x14ac:dyDescent="0.25">
      <c r="A24" s="77"/>
      <c r="B24" s="95" t="s">
        <v>445</v>
      </c>
      <c r="C24" s="96">
        <v>28</v>
      </c>
      <c r="D24" s="97">
        <v>0.625</v>
      </c>
      <c r="E24" s="98">
        <v>2.2321428571428572E-2</v>
      </c>
      <c r="F24" s="97">
        <v>0</v>
      </c>
      <c r="G24" s="94">
        <v>0</v>
      </c>
      <c r="H24" s="97">
        <v>4.7249999999999996</v>
      </c>
      <c r="I24" s="94">
        <v>0.16874999999999998</v>
      </c>
      <c r="J24" s="97">
        <v>0</v>
      </c>
      <c r="K24" s="94">
        <v>0</v>
      </c>
      <c r="L24" s="97">
        <v>5.35</v>
      </c>
      <c r="M24" s="98">
        <v>0.19107142857142856</v>
      </c>
    </row>
    <row r="25" spans="1:13" s="80" customFormat="1" ht="33" x14ac:dyDescent="0.25">
      <c r="A25" s="77"/>
      <c r="B25" s="95" t="s">
        <v>446</v>
      </c>
      <c r="C25" s="96"/>
      <c r="D25" s="97">
        <v>0</v>
      </c>
      <c r="E25" s="98"/>
      <c r="F25" s="97">
        <v>0</v>
      </c>
      <c r="G25" s="94"/>
      <c r="H25" s="97">
        <v>0</v>
      </c>
      <c r="I25" s="94"/>
      <c r="J25" s="97">
        <v>0</v>
      </c>
      <c r="K25" s="94"/>
      <c r="L25" s="97">
        <v>0</v>
      </c>
      <c r="M25" s="98"/>
    </row>
    <row r="26" spans="1:13" s="80" customFormat="1" x14ac:dyDescent="0.25">
      <c r="A26" s="77"/>
      <c r="B26" s="95" t="s">
        <v>447</v>
      </c>
      <c r="C26" s="96">
        <v>300</v>
      </c>
      <c r="D26" s="97">
        <v>89.2</v>
      </c>
      <c r="E26" s="98">
        <v>0.29733333333333334</v>
      </c>
      <c r="F26" s="97">
        <v>14</v>
      </c>
      <c r="G26" s="94">
        <v>4.6666666666666669E-2</v>
      </c>
      <c r="H26" s="97">
        <v>7.75</v>
      </c>
      <c r="I26" s="94">
        <v>2.5833333333333333E-2</v>
      </c>
      <c r="J26" s="97">
        <v>2.8</v>
      </c>
      <c r="K26" s="94">
        <v>9.3333333333333324E-3</v>
      </c>
      <c r="L26" s="97">
        <v>113.75</v>
      </c>
      <c r="M26" s="98">
        <v>0.37916666666666665</v>
      </c>
    </row>
    <row r="27" spans="1:13" s="80" customFormat="1" x14ac:dyDescent="0.25">
      <c r="A27" s="77"/>
      <c r="B27" s="95" t="s">
        <v>466</v>
      </c>
      <c r="C27" s="96">
        <v>150</v>
      </c>
      <c r="D27" s="97">
        <v>0</v>
      </c>
      <c r="E27" s="98">
        <v>0</v>
      </c>
      <c r="F27" s="97">
        <v>130</v>
      </c>
      <c r="G27" s="94">
        <v>0.8666666666666667</v>
      </c>
      <c r="H27" s="97">
        <v>0</v>
      </c>
      <c r="I27" s="94">
        <v>0</v>
      </c>
      <c r="J27" s="97">
        <v>160</v>
      </c>
      <c r="K27" s="94">
        <v>1.0666666666666667</v>
      </c>
      <c r="L27" s="97">
        <v>290</v>
      </c>
      <c r="M27" s="98">
        <v>1.9333333333333333</v>
      </c>
    </row>
    <row r="28" spans="1:13" s="80" customFormat="1" x14ac:dyDescent="0.25">
      <c r="A28" s="77"/>
      <c r="B28" s="95" t="s">
        <v>274</v>
      </c>
      <c r="C28" s="96">
        <v>50</v>
      </c>
      <c r="D28" s="97">
        <v>21.95</v>
      </c>
      <c r="E28" s="98">
        <v>0.439</v>
      </c>
      <c r="F28" s="97">
        <v>0</v>
      </c>
      <c r="G28" s="94">
        <v>0</v>
      </c>
      <c r="H28" s="97">
        <v>0</v>
      </c>
      <c r="I28" s="94">
        <v>0</v>
      </c>
      <c r="J28" s="97">
        <v>0</v>
      </c>
      <c r="K28" s="94">
        <v>0</v>
      </c>
      <c r="L28" s="97">
        <v>21.95</v>
      </c>
      <c r="M28" s="98">
        <v>0.439</v>
      </c>
    </row>
    <row r="29" spans="1:13" s="80" customFormat="1" x14ac:dyDescent="0.25">
      <c r="A29" s="77"/>
      <c r="B29" s="95" t="s">
        <v>448</v>
      </c>
      <c r="C29" s="96">
        <v>10</v>
      </c>
      <c r="D29" s="97">
        <v>0</v>
      </c>
      <c r="E29" s="98">
        <v>0</v>
      </c>
      <c r="F29" s="97">
        <v>0</v>
      </c>
      <c r="G29" s="94">
        <v>0</v>
      </c>
      <c r="H29" s="97">
        <v>0.15</v>
      </c>
      <c r="I29" s="94">
        <v>1.4999999999999999E-2</v>
      </c>
      <c r="J29" s="97">
        <v>0</v>
      </c>
      <c r="K29" s="94">
        <v>0</v>
      </c>
      <c r="L29" s="97">
        <v>0.15</v>
      </c>
      <c r="M29" s="98">
        <v>1.4999999999999999E-2</v>
      </c>
    </row>
    <row r="30" spans="1:13" s="80" customFormat="1" x14ac:dyDescent="0.25">
      <c r="A30" s="77"/>
      <c r="B30" s="95" t="s">
        <v>275</v>
      </c>
      <c r="C30" s="96">
        <v>10</v>
      </c>
      <c r="D30" s="97">
        <v>3.35</v>
      </c>
      <c r="E30" s="98">
        <v>0.33500000000000002</v>
      </c>
      <c r="F30" s="97">
        <v>0</v>
      </c>
      <c r="G30" s="94">
        <v>0</v>
      </c>
      <c r="H30" s="97">
        <v>13.65</v>
      </c>
      <c r="I30" s="94">
        <v>1.365</v>
      </c>
      <c r="J30" s="97">
        <v>0</v>
      </c>
      <c r="K30" s="94">
        <v>0</v>
      </c>
      <c r="L30" s="97">
        <v>17</v>
      </c>
      <c r="M30" s="98">
        <v>1.7</v>
      </c>
    </row>
    <row r="31" spans="1:13" s="80" customFormat="1" x14ac:dyDescent="0.25">
      <c r="A31" s="77"/>
      <c r="B31" s="95" t="s">
        <v>49</v>
      </c>
      <c r="C31" s="96">
        <v>30</v>
      </c>
      <c r="D31" s="97">
        <v>12.15</v>
      </c>
      <c r="E31" s="98">
        <v>0.40500000000000003</v>
      </c>
      <c r="F31" s="97">
        <v>0</v>
      </c>
      <c r="G31" s="94">
        <v>0</v>
      </c>
      <c r="H31" s="97">
        <v>4.09</v>
      </c>
      <c r="I31" s="94">
        <v>0.13633333333333333</v>
      </c>
      <c r="J31" s="97">
        <v>0</v>
      </c>
      <c r="K31" s="94">
        <v>0</v>
      </c>
      <c r="L31" s="97">
        <v>16.240000000000002</v>
      </c>
      <c r="M31" s="98">
        <v>0.54133333333333344</v>
      </c>
    </row>
    <row r="32" spans="1:13" s="80" customFormat="1" x14ac:dyDescent="0.25">
      <c r="A32" s="77"/>
      <c r="B32" s="95" t="s">
        <v>299</v>
      </c>
      <c r="C32" s="96">
        <v>15</v>
      </c>
      <c r="D32" s="97">
        <v>2.85</v>
      </c>
      <c r="E32" s="98">
        <v>0.19</v>
      </c>
      <c r="F32" s="97">
        <v>0</v>
      </c>
      <c r="G32" s="94">
        <v>0</v>
      </c>
      <c r="H32" s="97">
        <v>11.45</v>
      </c>
      <c r="I32" s="94">
        <v>0.76333333333333331</v>
      </c>
      <c r="J32" s="97">
        <v>0</v>
      </c>
      <c r="K32" s="94">
        <v>0</v>
      </c>
      <c r="L32" s="97">
        <v>14.299999999999999</v>
      </c>
      <c r="M32" s="98">
        <v>0.95333333333333325</v>
      </c>
    </row>
    <row r="33" spans="1:13" s="80" customFormat="1" x14ac:dyDescent="0.25">
      <c r="A33" s="77"/>
      <c r="B33" s="95" t="s">
        <v>298</v>
      </c>
      <c r="C33" s="99"/>
      <c r="D33" s="97">
        <v>0</v>
      </c>
      <c r="E33" s="98"/>
      <c r="F33" s="97">
        <v>0</v>
      </c>
      <c r="G33" s="94"/>
      <c r="H33" s="97">
        <v>0</v>
      </c>
      <c r="I33" s="94"/>
      <c r="J33" s="97">
        <v>0</v>
      </c>
      <c r="K33" s="94"/>
      <c r="L33" s="97">
        <v>0</v>
      </c>
      <c r="M33" s="98"/>
    </row>
    <row r="34" spans="1:13" s="80" customFormat="1" x14ac:dyDescent="0.25">
      <c r="A34" s="77"/>
      <c r="B34" s="95" t="s">
        <v>467</v>
      </c>
      <c r="C34" s="96">
        <v>40</v>
      </c>
      <c r="D34" s="97">
        <v>25.6</v>
      </c>
      <c r="E34" s="98">
        <v>0.64</v>
      </c>
      <c r="F34" s="97">
        <v>0</v>
      </c>
      <c r="G34" s="94">
        <v>0</v>
      </c>
      <c r="H34" s="97">
        <v>2.5350000000000001</v>
      </c>
      <c r="I34" s="94">
        <v>6.3375000000000001E-2</v>
      </c>
      <c r="J34" s="97">
        <v>0</v>
      </c>
      <c r="K34" s="94">
        <v>0</v>
      </c>
      <c r="L34" s="97">
        <v>28.135000000000002</v>
      </c>
      <c r="M34" s="98">
        <v>0.70337500000000008</v>
      </c>
    </row>
    <row r="35" spans="1:13" s="80" customFormat="1" x14ac:dyDescent="0.25">
      <c r="A35" s="77"/>
      <c r="B35" s="95" t="s">
        <v>301</v>
      </c>
      <c r="C35" s="96">
        <v>30</v>
      </c>
      <c r="D35" s="97">
        <v>17.350000000000001</v>
      </c>
      <c r="E35" s="98">
        <v>0.57833333333333337</v>
      </c>
      <c r="F35" s="97">
        <v>3.85</v>
      </c>
      <c r="G35" s="94">
        <v>0.12833333333333333</v>
      </c>
      <c r="H35" s="97">
        <v>11.4</v>
      </c>
      <c r="I35" s="94">
        <v>0.38</v>
      </c>
      <c r="J35" s="97">
        <v>2.2000000000000002</v>
      </c>
      <c r="K35" s="94">
        <v>7.3333333333333334E-2</v>
      </c>
      <c r="L35" s="97">
        <v>34.800000000000004</v>
      </c>
      <c r="M35" s="98">
        <v>1.1600000000000001</v>
      </c>
    </row>
    <row r="36" spans="1:13" s="80" customFormat="1" x14ac:dyDescent="0.25">
      <c r="A36" s="100"/>
      <c r="B36" s="95" t="s">
        <v>468</v>
      </c>
      <c r="C36" s="96">
        <v>10</v>
      </c>
      <c r="D36" s="97">
        <v>0</v>
      </c>
      <c r="E36" s="98">
        <v>0</v>
      </c>
      <c r="F36" s="97">
        <v>0</v>
      </c>
      <c r="G36" s="94">
        <v>0</v>
      </c>
      <c r="H36" s="97">
        <v>0</v>
      </c>
      <c r="I36" s="94">
        <v>0</v>
      </c>
      <c r="J36" s="97">
        <v>0</v>
      </c>
      <c r="K36" s="94">
        <v>0</v>
      </c>
      <c r="L36" s="97">
        <v>0</v>
      </c>
      <c r="M36" s="98">
        <v>0</v>
      </c>
    </row>
    <row r="37" spans="1:13" s="80" customFormat="1" x14ac:dyDescent="0.25">
      <c r="B37" s="95" t="s">
        <v>304</v>
      </c>
      <c r="C37" s="96">
        <v>1</v>
      </c>
      <c r="D37" s="97">
        <v>0.8</v>
      </c>
      <c r="E37" s="98">
        <v>0.8</v>
      </c>
      <c r="F37" s="97">
        <v>0.35</v>
      </c>
      <c r="G37" s="94">
        <v>0.35</v>
      </c>
      <c r="H37" s="97">
        <v>0</v>
      </c>
      <c r="I37" s="94">
        <v>0</v>
      </c>
      <c r="J37" s="97">
        <v>0.2</v>
      </c>
      <c r="K37" s="94">
        <v>0.2</v>
      </c>
      <c r="L37" s="97">
        <v>1.3499999999999999</v>
      </c>
      <c r="M37" s="98">
        <v>1.3499999999999999</v>
      </c>
    </row>
    <row r="38" spans="1:13" s="80" customFormat="1" x14ac:dyDescent="0.25">
      <c r="B38" s="95" t="s">
        <v>449</v>
      </c>
      <c r="C38" s="96">
        <v>3</v>
      </c>
      <c r="D38" s="97">
        <v>0.8</v>
      </c>
      <c r="E38" s="98">
        <v>0.26666666666666666</v>
      </c>
      <c r="F38" s="97">
        <v>0</v>
      </c>
      <c r="G38" s="94">
        <v>0</v>
      </c>
      <c r="H38" s="97">
        <v>0</v>
      </c>
      <c r="I38" s="94">
        <v>0</v>
      </c>
      <c r="J38" s="97">
        <v>0</v>
      </c>
      <c r="K38" s="94">
        <v>0</v>
      </c>
      <c r="L38" s="97">
        <v>0.8</v>
      </c>
      <c r="M38" s="98">
        <v>0.26666666666666666</v>
      </c>
    </row>
    <row r="39" spans="1:13" s="80" customFormat="1" x14ac:dyDescent="0.25">
      <c r="B39" s="95" t="s">
        <v>306</v>
      </c>
      <c r="C39" s="96">
        <v>0.2</v>
      </c>
      <c r="D39" s="97">
        <v>0</v>
      </c>
      <c r="E39" s="98">
        <v>0</v>
      </c>
      <c r="F39" s="97">
        <v>0</v>
      </c>
      <c r="G39" s="94">
        <v>0</v>
      </c>
      <c r="H39" s="97">
        <v>0</v>
      </c>
      <c r="I39" s="94">
        <v>0</v>
      </c>
      <c r="J39" s="97">
        <v>0</v>
      </c>
      <c r="K39" s="94">
        <v>0</v>
      </c>
      <c r="L39" s="97">
        <v>0</v>
      </c>
      <c r="M39" s="98">
        <v>0</v>
      </c>
    </row>
    <row r="40" spans="1:13" s="80" customFormat="1" x14ac:dyDescent="0.25">
      <c r="B40" s="95" t="s">
        <v>450</v>
      </c>
      <c r="C40" s="96">
        <v>3</v>
      </c>
      <c r="D40" s="97">
        <v>0.54</v>
      </c>
      <c r="E40" s="98">
        <v>0.18000000000000002</v>
      </c>
      <c r="F40" s="97">
        <v>0</v>
      </c>
      <c r="G40" s="94">
        <v>0</v>
      </c>
      <c r="H40" s="97">
        <v>1.49</v>
      </c>
      <c r="I40" s="94">
        <v>0.49666666666666665</v>
      </c>
      <c r="J40" s="97">
        <v>0</v>
      </c>
      <c r="K40" s="94">
        <v>0</v>
      </c>
      <c r="L40" s="97">
        <v>2.0300000000000002</v>
      </c>
      <c r="M40" s="98">
        <v>0.67666666666666675</v>
      </c>
    </row>
    <row r="41" spans="1:13" s="80" customFormat="1" x14ac:dyDescent="0.25">
      <c r="B41" s="95" t="s">
        <v>308</v>
      </c>
      <c r="C41" s="96">
        <v>3</v>
      </c>
      <c r="D41" s="97">
        <v>0</v>
      </c>
      <c r="E41" s="98">
        <v>0</v>
      </c>
      <c r="F41" s="97">
        <v>0</v>
      </c>
      <c r="G41" s="94">
        <v>0</v>
      </c>
      <c r="H41" s="97">
        <v>0</v>
      </c>
      <c r="I41" s="94">
        <v>0</v>
      </c>
      <c r="J41" s="97">
        <v>0</v>
      </c>
      <c r="K41" s="94">
        <v>0</v>
      </c>
      <c r="L41" s="97">
        <v>0</v>
      </c>
      <c r="M41" s="98">
        <v>0</v>
      </c>
    </row>
    <row r="42" spans="1:13" s="80" customFormat="1" x14ac:dyDescent="0.25">
      <c r="B42" s="95" t="s">
        <v>469</v>
      </c>
      <c r="C42" s="96">
        <v>2</v>
      </c>
      <c r="D42" s="97">
        <v>0.2</v>
      </c>
      <c r="E42" s="98">
        <v>0.1</v>
      </c>
      <c r="F42" s="97">
        <v>0</v>
      </c>
      <c r="G42" s="94">
        <v>0</v>
      </c>
      <c r="H42" s="97">
        <v>0</v>
      </c>
      <c r="I42" s="94">
        <v>0</v>
      </c>
      <c r="J42" s="97">
        <v>0</v>
      </c>
      <c r="K42" s="94">
        <v>0</v>
      </c>
      <c r="L42" s="97">
        <v>0.2</v>
      </c>
      <c r="M42" s="98">
        <v>0.1</v>
      </c>
    </row>
    <row r="43" spans="1:13" s="80" customFormat="1" x14ac:dyDescent="0.25">
      <c r="B43" s="95" t="s">
        <v>451</v>
      </c>
      <c r="C43" s="108"/>
      <c r="D43" s="97"/>
      <c r="E43" s="98"/>
      <c r="F43" s="97"/>
      <c r="G43" s="94"/>
      <c r="H43" s="97"/>
      <c r="I43" s="94"/>
      <c r="J43" s="97"/>
      <c r="K43" s="94"/>
      <c r="L43" s="97"/>
      <c r="M43" s="98"/>
    </row>
    <row r="44" spans="1:13" s="80" customFormat="1" ht="17.25" thickBot="1" x14ac:dyDescent="0.3">
      <c r="B44" s="101" t="s">
        <v>310</v>
      </c>
      <c r="C44" s="102">
        <v>2028.2</v>
      </c>
      <c r="D44" s="102">
        <v>322.04353333333341</v>
      </c>
      <c r="E44" s="103"/>
      <c r="F44" s="102">
        <v>248.2</v>
      </c>
      <c r="G44" s="102"/>
      <c r="H44" s="102">
        <v>498.83499999999998</v>
      </c>
      <c r="I44" s="102"/>
      <c r="J44" s="102">
        <v>265.5</v>
      </c>
      <c r="K44" s="102"/>
      <c r="L44" s="102">
        <v>1334.5785333333333</v>
      </c>
      <c r="M44" s="104"/>
    </row>
    <row r="45" spans="1:13" s="80" customFormat="1" x14ac:dyDescent="0.25">
      <c r="C45" s="106"/>
      <c r="D45" s="106"/>
      <c r="F45" s="106"/>
      <c r="H45" s="106"/>
      <c r="J45" s="106"/>
      <c r="L45" s="106"/>
    </row>
  </sheetData>
  <mergeCells count="1">
    <mergeCell ref="B2:M2"/>
  </mergeCells>
  <printOptions horizontalCentered="1" verticalCentered="1"/>
  <pageMargins left="0.70866141732283472" right="0.70866141732283472" top="0.74803149606299213" bottom="0.74803149606299213" header="0.51181102362204722" footer="0.51181102362204722"/>
  <pageSetup paperSize="9" scale="69" firstPageNumber="0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B1:H25"/>
  <sheetViews>
    <sheetView workbookViewId="0">
      <selection activeCell="E4" sqref="E4"/>
    </sheetView>
  </sheetViews>
  <sheetFormatPr defaultRowHeight="15" x14ac:dyDescent="0.25"/>
  <cols>
    <col min="2" max="2" width="29.42578125" bestFit="1" customWidth="1"/>
    <col min="3" max="4" width="8.140625" bestFit="1" customWidth="1"/>
    <col min="5" max="5" width="11" bestFit="1" customWidth="1"/>
    <col min="6" max="6" width="9" bestFit="1" customWidth="1"/>
    <col min="7" max="7" width="34.5703125" bestFit="1" customWidth="1"/>
  </cols>
  <sheetData>
    <row r="1" spans="2:8" x14ac:dyDescent="0.25">
      <c r="B1" s="5"/>
      <c r="C1" s="5"/>
      <c r="D1" s="5"/>
      <c r="E1" s="5"/>
      <c r="F1" s="5"/>
      <c r="G1" s="6" t="s">
        <v>260</v>
      </c>
      <c r="H1" s="5"/>
    </row>
    <row r="2" spans="2:8" ht="30" customHeight="1" x14ac:dyDescent="0.25">
      <c r="B2" s="259" t="s">
        <v>544</v>
      </c>
      <c r="C2" s="259"/>
      <c r="D2" s="259"/>
      <c r="E2" s="259"/>
      <c r="F2" s="259"/>
      <c r="G2" s="259"/>
      <c r="H2" s="5"/>
    </row>
    <row r="3" spans="2:8" ht="15.75" x14ac:dyDescent="0.25">
      <c r="B3" s="260" t="s">
        <v>311</v>
      </c>
      <c r="C3" s="260"/>
      <c r="D3" s="260"/>
      <c r="E3" s="260"/>
      <c r="F3" s="260"/>
      <c r="G3" s="5"/>
      <c r="H3" s="10"/>
    </row>
    <row r="4" spans="2:8" ht="71.25" x14ac:dyDescent="0.25">
      <c r="B4" s="9" t="s">
        <v>312</v>
      </c>
      <c r="C4" s="9" t="s">
        <v>262</v>
      </c>
      <c r="D4" s="9" t="s">
        <v>263</v>
      </c>
      <c r="E4" s="9" t="s">
        <v>264</v>
      </c>
      <c r="F4" s="7" t="s">
        <v>313</v>
      </c>
      <c r="G4" s="9" t="s">
        <v>259</v>
      </c>
      <c r="H4" s="5"/>
    </row>
    <row r="5" spans="2:8" ht="60" x14ac:dyDescent="0.25">
      <c r="B5" s="11" t="s">
        <v>314</v>
      </c>
      <c r="C5" s="12">
        <v>77</v>
      </c>
      <c r="D5" s="12">
        <v>79</v>
      </c>
      <c r="E5" s="12">
        <v>335</v>
      </c>
      <c r="F5" s="12">
        <v>2350</v>
      </c>
      <c r="G5" s="258" t="s">
        <v>315</v>
      </c>
      <c r="H5" s="5"/>
    </row>
    <row r="6" spans="2:8" ht="75" x14ac:dyDescent="0.25">
      <c r="B6" s="11" t="s">
        <v>316</v>
      </c>
      <c r="C6" s="13">
        <v>0.13106382978723405</v>
      </c>
      <c r="D6" s="13">
        <v>0.30255319148936172</v>
      </c>
      <c r="E6" s="13">
        <v>0.57021276595744685</v>
      </c>
      <c r="F6" s="14">
        <v>1.0038297872340425</v>
      </c>
      <c r="G6" s="258"/>
      <c r="H6" s="5"/>
    </row>
    <row r="7" spans="2:8" ht="60" x14ac:dyDescent="0.25">
      <c r="B7" s="15" t="s">
        <v>317</v>
      </c>
      <c r="C7" s="16">
        <v>63</v>
      </c>
      <c r="D7" s="16">
        <v>70</v>
      </c>
      <c r="E7" s="16">
        <v>305</v>
      </c>
      <c r="F7" s="16">
        <v>2100</v>
      </c>
      <c r="G7" s="258" t="s">
        <v>318</v>
      </c>
      <c r="H7" s="5"/>
    </row>
    <row r="8" spans="2:8" ht="75" x14ac:dyDescent="0.25">
      <c r="B8" s="15" t="s">
        <v>319</v>
      </c>
      <c r="C8" s="17">
        <v>0.12</v>
      </c>
      <c r="D8" s="17">
        <v>0.3</v>
      </c>
      <c r="E8" s="17">
        <v>0.580952380952381</v>
      </c>
      <c r="F8" s="18">
        <v>1.000952380952381</v>
      </c>
      <c r="G8" s="258"/>
      <c r="H8" s="5"/>
    </row>
    <row r="9" spans="2:8" ht="75" x14ac:dyDescent="0.25">
      <c r="B9" s="15" t="s">
        <v>320</v>
      </c>
      <c r="C9" s="17" t="s">
        <v>321</v>
      </c>
      <c r="D9" s="17" t="s">
        <v>322</v>
      </c>
      <c r="E9" s="17" t="s">
        <v>323</v>
      </c>
      <c r="F9" s="18"/>
      <c r="G9" s="258"/>
      <c r="H9" s="5"/>
    </row>
    <row r="10" spans="2:8" ht="90" x14ac:dyDescent="0.25">
      <c r="B10" s="19" t="s">
        <v>324</v>
      </c>
      <c r="C10" s="20">
        <v>75</v>
      </c>
      <c r="D10" s="20">
        <v>90</v>
      </c>
      <c r="E10" s="20">
        <v>300</v>
      </c>
      <c r="F10" s="20">
        <v>2310</v>
      </c>
      <c r="G10" s="258" t="s">
        <v>325</v>
      </c>
      <c r="H10" s="5"/>
    </row>
    <row r="11" spans="2:8" ht="75" x14ac:dyDescent="0.25">
      <c r="B11" s="19" t="s">
        <v>326</v>
      </c>
      <c r="C11" s="21">
        <v>0.12987012987012986</v>
      </c>
      <c r="D11" s="21">
        <v>0.35064935064935066</v>
      </c>
      <c r="E11" s="21">
        <v>0.51948051948051943</v>
      </c>
      <c r="F11" s="21">
        <v>1</v>
      </c>
      <c r="G11" s="258"/>
      <c r="H11" s="5"/>
    </row>
    <row r="12" spans="2:8" ht="105" x14ac:dyDescent="0.25">
      <c r="B12" s="22" t="s">
        <v>327</v>
      </c>
      <c r="C12" s="23">
        <v>99</v>
      </c>
      <c r="D12" s="23">
        <v>101</v>
      </c>
      <c r="E12" s="23">
        <v>320</v>
      </c>
      <c r="F12" s="23">
        <v>2585</v>
      </c>
      <c r="G12" s="258" t="s">
        <v>337</v>
      </c>
      <c r="H12" s="5"/>
    </row>
    <row r="13" spans="2:8" ht="75" x14ac:dyDescent="0.25">
      <c r="B13" s="22" t="s">
        <v>328</v>
      </c>
      <c r="C13" s="24">
        <v>0.15319148936170213</v>
      </c>
      <c r="D13" s="24">
        <v>0.35164410058027079</v>
      </c>
      <c r="E13" s="24">
        <v>0.49516441005802708</v>
      </c>
      <c r="F13" s="24">
        <v>1</v>
      </c>
      <c r="G13" s="258"/>
      <c r="H13" s="5"/>
    </row>
    <row r="15" spans="2:8" ht="28.5" x14ac:dyDescent="0.25">
      <c r="B15" s="7" t="s">
        <v>334</v>
      </c>
      <c r="C15" s="25">
        <v>23.93</v>
      </c>
      <c r="D15" s="25">
        <v>23.85</v>
      </c>
      <c r="E15" s="25">
        <v>81.52</v>
      </c>
      <c r="F15" s="25">
        <v>643.29999999999995</v>
      </c>
      <c r="G15" s="5"/>
      <c r="H15" s="5"/>
    </row>
    <row r="16" spans="2:8" x14ac:dyDescent="0.25">
      <c r="B16" s="7"/>
      <c r="C16" s="25"/>
      <c r="D16" s="25"/>
      <c r="E16" s="25"/>
      <c r="F16" s="25"/>
      <c r="G16" s="5"/>
      <c r="H16" s="5"/>
    </row>
    <row r="17" spans="2:6" ht="60" x14ac:dyDescent="0.25">
      <c r="B17" s="8" t="s">
        <v>329</v>
      </c>
      <c r="C17" s="26">
        <f>C15*4/F15</f>
        <v>0.14879527436654749</v>
      </c>
      <c r="D17" s="26">
        <f>D15*9/F15</f>
        <v>0.33367013834913728</v>
      </c>
      <c r="E17" s="26">
        <f>E15*4/F15</f>
        <v>0.50688636716928337</v>
      </c>
      <c r="F17" s="27"/>
    </row>
    <row r="19" spans="2:6" ht="28.5" x14ac:dyDescent="0.25">
      <c r="B19" s="7" t="s">
        <v>335</v>
      </c>
      <c r="C19" s="25">
        <v>33.799999999999997</v>
      </c>
      <c r="D19" s="25">
        <v>32.130000000000003</v>
      </c>
      <c r="E19" s="25">
        <v>110</v>
      </c>
      <c r="F19" s="25">
        <v>869.27</v>
      </c>
    </row>
    <row r="20" spans="2:6" x14ac:dyDescent="0.25">
      <c r="B20" s="7"/>
      <c r="C20" s="25"/>
      <c r="D20" s="25"/>
      <c r="E20" s="25"/>
      <c r="F20" s="25"/>
    </row>
    <row r="21" spans="2:6" ht="45" x14ac:dyDescent="0.25">
      <c r="B21" s="8" t="s">
        <v>338</v>
      </c>
      <c r="C21" s="26">
        <f>C19*4/F19</f>
        <v>0.1555328033867498</v>
      </c>
      <c r="D21" s="26">
        <f>D19*9/F19</f>
        <v>0.33265843753954472</v>
      </c>
      <c r="E21" s="26">
        <f>E19*4/F19</f>
        <v>0.5061718453414934</v>
      </c>
      <c r="F21" s="27"/>
    </row>
    <row r="23" spans="2:6" ht="28.5" x14ac:dyDescent="0.25">
      <c r="B23" s="7" t="s">
        <v>336</v>
      </c>
      <c r="C23" s="25">
        <v>14.07</v>
      </c>
      <c r="D23" s="25">
        <v>12.87</v>
      </c>
      <c r="E23" s="25">
        <v>50.8</v>
      </c>
      <c r="F23" s="25">
        <v>382.39</v>
      </c>
    </row>
    <row r="24" spans="2:6" x14ac:dyDescent="0.25">
      <c r="B24" s="7"/>
      <c r="C24" s="25"/>
      <c r="D24" s="25"/>
      <c r="E24" s="25"/>
      <c r="F24" s="25"/>
    </row>
    <row r="25" spans="2:6" ht="60" x14ac:dyDescent="0.25">
      <c r="B25" s="8" t="s">
        <v>339</v>
      </c>
      <c r="C25" s="26">
        <f>C23*4/F23</f>
        <v>0.14717958105598997</v>
      </c>
      <c r="D25" s="26">
        <f>D23*9/F23</f>
        <v>0.30291064096864456</v>
      </c>
      <c r="E25" s="26">
        <f>E23*4/F23</f>
        <v>0.53139464944166948</v>
      </c>
      <c r="F25" s="27"/>
    </row>
  </sheetData>
  <mergeCells count="6">
    <mergeCell ref="G7:G9"/>
    <mergeCell ref="G10:G11"/>
    <mergeCell ref="G12:G13"/>
    <mergeCell ref="B2:G2"/>
    <mergeCell ref="B3:F3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3</vt:i4>
      </vt:variant>
    </vt:vector>
  </HeadingPairs>
  <TitlesOfParts>
    <vt:vector size="13" baseType="lpstr">
      <vt:lpstr>Структура типовая</vt:lpstr>
      <vt:lpstr>структура в сравнении</vt:lpstr>
      <vt:lpstr>Меню</vt:lpstr>
      <vt:lpstr>Расчет ХЭХ</vt:lpstr>
      <vt:lpstr>ПЭЦ Север</vt:lpstr>
      <vt:lpstr>ПЭЦ</vt:lpstr>
      <vt:lpstr>Выполнение норм</vt:lpstr>
      <vt:lpstr>Справочно Ведомость контроля</vt:lpstr>
      <vt:lpstr>Адекватный ХЭХ зима</vt:lpstr>
      <vt:lpstr>Адекватный ХЭХ лето</vt:lpstr>
      <vt:lpstr>'Выполнение норм'!Область_печати</vt:lpstr>
      <vt:lpstr>'ПЭЦ Север'!Область_печати</vt:lpstr>
      <vt:lpstr>'Справочно Ведомость контроля'!Область_печати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Настя</dc:creator>
  <cp:lastModifiedBy>Канцибер Ирина Григорьевна</cp:lastModifiedBy>
  <cp:lastPrinted>2023-01-26T03:33:14Z</cp:lastPrinted>
  <dcterms:created xsi:type="dcterms:W3CDTF">2022-06-12T21:17:01Z</dcterms:created>
  <dcterms:modified xsi:type="dcterms:W3CDTF">2023-01-26T03:50:31Z</dcterms:modified>
</cp:coreProperties>
</file>